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UI/images/logo_kemenag_kecil.png" ContentType="image/.png"/>
</Types>
</file>

<file path=_rels/.rels><?xml version="1.0" encoding="UTF-8" standalone="yes"?>
<Relationships xmlns="http://schemas.openxmlformats.org/package/2006/relationships"><Relationship Id="R547c9bee4c3c4d9e" Type="http://schemas.microsoft.com/office/2007/relationships/ui/extensibility" Target="customUI/customUI14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ffice Files\Kesiswaan\PPDB\PPDB TP 2017-2018\"/>
    </mc:Choice>
  </mc:AlternateContent>
  <bookViews>
    <workbookView showSheetTabs="0" xWindow="0" yWindow="0" windowWidth="23040" windowHeight="9384" tabRatio="756"/>
  </bookViews>
  <sheets>
    <sheet name="Menu" sheetId="10" r:id="rId1"/>
    <sheet name="PPDB RA" sheetId="1" r:id="rId2"/>
    <sheet name="PPDB MI" sheetId="3" r:id="rId3"/>
    <sheet name="PPDB MTs" sheetId="4" r:id="rId4"/>
    <sheet name="PPDB MA" sheetId="5" r:id="rId5"/>
    <sheet name="rekap_ra" sheetId="6" state="hidden" r:id="rId6"/>
    <sheet name="rekap_mi" sheetId="7" state="hidden" r:id="rId7"/>
    <sheet name="rekap_mts" sheetId="8" state="hidden" r:id="rId8"/>
    <sheet name="rekap_ma" sheetId="9" state="hidden" r:id="rId9"/>
    <sheet name="Master" sheetId="2" state="hidden" r:id="rId10"/>
  </sheets>
  <definedNames>
    <definedName name="CEK" localSheetId="4">'PPDB MA'!$T$7</definedName>
    <definedName name="CEK" localSheetId="2">'PPDB MI'!$AC$7</definedName>
    <definedName name="CEK" localSheetId="3">'PPDB MTs'!$T$7</definedName>
    <definedName name="CEK">'PPDB RA'!$T$7</definedName>
    <definedName name="DITERIMA" localSheetId="4">'PPDB MA'!$H$17</definedName>
    <definedName name="DITERIMA" localSheetId="2">'PPDB MI'!$H$17</definedName>
    <definedName name="DITERIMA" localSheetId="3">'PPDB MTs'!$H$17</definedName>
    <definedName name="DITERIMA">'PPDB RA'!$H$17</definedName>
    <definedName name="DITERIMA2" localSheetId="4">'PPDB MA'!$K$32</definedName>
    <definedName name="DITERIMA2" localSheetId="2">'PPDB MI'!$K$30</definedName>
    <definedName name="DITERIMA2" localSheetId="3">'PPDB MTs'!$K$30</definedName>
    <definedName name="DITERIMA2">'PPDB RA'!$K$26</definedName>
    <definedName name="MASTER">Master!$A$2:$C$793</definedName>
    <definedName name="NSM" localSheetId="4">'PPDB MA'!$F$6</definedName>
    <definedName name="NSM" localSheetId="2">'PPDB MI'!$F$6</definedName>
    <definedName name="NSM" localSheetId="3">'PPDB MTs'!$F$6</definedName>
    <definedName name="NSM">'PPDB RA'!$F$6</definedName>
    <definedName name="PENDAFTAR" localSheetId="4">'PPDB MA'!$H$15</definedName>
    <definedName name="PENDAFTAR" localSheetId="2">'PPDB MI'!$H$15</definedName>
    <definedName name="PENDAFTAR" localSheetId="3">'PPDB MTs'!$H$15</definedName>
    <definedName name="PENDAFTAR">'PPDB RA'!$H$15</definedName>
    <definedName name="PENDAFTAR2" localSheetId="4">'PPDB MA'!$H$32</definedName>
    <definedName name="PENDAFTAR2" localSheetId="2">'PPDB MI'!$H$30</definedName>
    <definedName name="PENDAFTAR2" localSheetId="3">'PPDB MTs'!$H$30</definedName>
    <definedName name="PENDAFTAR2">'PPDB RA'!$H$26</definedName>
    <definedName name="RINCIDAFTAR" localSheetId="4">'PPDB MA'!$H$32</definedName>
    <definedName name="RINCIDAFTAR" localSheetId="2">'PPDB MI'!$H$30</definedName>
    <definedName name="RINCIDAFTAR" localSheetId="3">'PPDB MTs'!$H$30</definedName>
    <definedName name="RINCIDAFTAR">'PPDB RA'!$H$26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5" l="1"/>
  <c r="T6" i="4"/>
  <c r="AC6" i="3"/>
  <c r="T6" i="1"/>
  <c r="J32" i="5" l="1"/>
  <c r="I32" i="5"/>
  <c r="G32" i="5"/>
  <c r="F32" i="5"/>
  <c r="K30" i="5"/>
  <c r="K29" i="5"/>
  <c r="H30" i="5"/>
  <c r="H29" i="5"/>
  <c r="N3" i="9" l="1"/>
  <c r="K3" i="9"/>
  <c r="H3" i="9"/>
  <c r="M3" i="9"/>
  <c r="L3" i="9"/>
  <c r="J3" i="9"/>
  <c r="I3" i="9"/>
  <c r="G3" i="9"/>
  <c r="F3" i="9"/>
  <c r="A3" i="9"/>
  <c r="K3" i="8"/>
  <c r="H3" i="8"/>
  <c r="N3" i="8"/>
  <c r="M3" i="8"/>
  <c r="L3" i="8"/>
  <c r="J3" i="8"/>
  <c r="I3" i="8"/>
  <c r="G3" i="8"/>
  <c r="F3" i="8"/>
  <c r="A3" i="8"/>
  <c r="W3" i="7"/>
  <c r="T3" i="7"/>
  <c r="Q3" i="7"/>
  <c r="N3" i="7"/>
  <c r="K3" i="7"/>
  <c r="H3" i="7"/>
  <c r="V3" i="7"/>
  <c r="U3" i="7"/>
  <c r="S3" i="7"/>
  <c r="R3" i="7"/>
  <c r="P3" i="7"/>
  <c r="O3" i="7"/>
  <c r="M3" i="7"/>
  <c r="L3" i="7"/>
  <c r="J3" i="7"/>
  <c r="I3" i="7"/>
  <c r="G3" i="7"/>
  <c r="F3" i="7"/>
  <c r="A3" i="7"/>
  <c r="N3" i="6"/>
  <c r="K3" i="6"/>
  <c r="H3" i="6"/>
  <c r="M3" i="6"/>
  <c r="L3" i="6"/>
  <c r="J3" i="6"/>
  <c r="I3" i="6"/>
  <c r="G3" i="6"/>
  <c r="F3" i="6"/>
  <c r="A3" i="6"/>
  <c r="O41" i="5" l="1"/>
  <c r="O39" i="5"/>
  <c r="P38" i="5"/>
  <c r="O38" i="5"/>
  <c r="N38" i="5"/>
  <c r="K38" i="5"/>
  <c r="H38" i="5"/>
  <c r="E3" i="9"/>
  <c r="D3" i="9"/>
  <c r="C3" i="9"/>
  <c r="B3" i="9"/>
  <c r="K31" i="5"/>
  <c r="H31" i="5"/>
  <c r="K28" i="5"/>
  <c r="H28" i="5"/>
  <c r="K27" i="5"/>
  <c r="H27" i="5"/>
  <c r="K26" i="5"/>
  <c r="H26" i="5"/>
  <c r="K25" i="5"/>
  <c r="H25" i="5"/>
  <c r="K24" i="5"/>
  <c r="H24" i="5"/>
  <c r="K23" i="5"/>
  <c r="H23" i="5"/>
  <c r="T7" i="5"/>
  <c r="H28" i="4"/>
  <c r="K28" i="4"/>
  <c r="J30" i="4"/>
  <c r="E3" i="8" s="1"/>
  <c r="I30" i="4"/>
  <c r="D3" i="8" s="1"/>
  <c r="G30" i="4"/>
  <c r="C3" i="8" s="1"/>
  <c r="F30" i="4"/>
  <c r="B3" i="8" s="1"/>
  <c r="K27" i="4"/>
  <c r="K26" i="4"/>
  <c r="K25" i="4"/>
  <c r="H27" i="4"/>
  <c r="H26" i="4"/>
  <c r="H25" i="4"/>
  <c r="H32" i="5" l="1"/>
  <c r="M23" i="5" s="1"/>
  <c r="K32" i="5"/>
  <c r="M25" i="5" s="1"/>
  <c r="Q38" i="5"/>
  <c r="F7" i="5"/>
  <c r="F8" i="5"/>
  <c r="O39" i="4" l="1"/>
  <c r="O37" i="4"/>
  <c r="P36" i="4"/>
  <c r="O36" i="4"/>
  <c r="N36" i="4"/>
  <c r="K36" i="4"/>
  <c r="H36" i="4"/>
  <c r="K29" i="4"/>
  <c r="H29" i="4"/>
  <c r="K24" i="4"/>
  <c r="H24" i="4"/>
  <c r="K23" i="4"/>
  <c r="H23" i="4"/>
  <c r="T7" i="4"/>
  <c r="X37" i="3"/>
  <c r="Y36" i="3"/>
  <c r="X36" i="3"/>
  <c r="O33" i="1"/>
  <c r="P32" i="1"/>
  <c r="O32" i="1"/>
  <c r="W36" i="3"/>
  <c r="T36" i="3"/>
  <c r="Q36" i="3"/>
  <c r="J30" i="3"/>
  <c r="E3" i="7" s="1"/>
  <c r="I30" i="3"/>
  <c r="D3" i="7" s="1"/>
  <c r="G30" i="3"/>
  <c r="C3" i="7" s="1"/>
  <c r="F30" i="3"/>
  <c r="B3" i="7" s="1"/>
  <c r="K28" i="3"/>
  <c r="K27" i="3"/>
  <c r="K26" i="3"/>
  <c r="K25" i="3"/>
  <c r="H28" i="3"/>
  <c r="H27" i="3"/>
  <c r="H26" i="3"/>
  <c r="H25" i="3"/>
  <c r="K30" i="4" l="1"/>
  <c r="M25" i="4" s="1"/>
  <c r="H30" i="4"/>
  <c r="M23" i="4" s="1"/>
  <c r="Q36" i="4"/>
  <c r="F7" i="4"/>
  <c r="F8" i="4"/>
  <c r="X39" i="3" l="1"/>
  <c r="Z36" i="3"/>
  <c r="N36" i="3"/>
  <c r="K36" i="3"/>
  <c r="H36" i="3"/>
  <c r="K29" i="3"/>
  <c r="H29" i="3"/>
  <c r="K24" i="3"/>
  <c r="H24" i="3"/>
  <c r="K23" i="3"/>
  <c r="H23" i="3"/>
  <c r="AC7" i="3"/>
  <c r="Q32" i="1"/>
  <c r="H30" i="3" l="1"/>
  <c r="M23" i="3" s="1"/>
  <c r="K30" i="3"/>
  <c r="M25" i="3" s="1"/>
  <c r="F8" i="3"/>
  <c r="F7" i="3"/>
  <c r="O35" i="1"/>
  <c r="T7" i="1"/>
  <c r="F7" i="1" l="1"/>
  <c r="F8" i="1"/>
  <c r="N32" i="1"/>
  <c r="K32" i="1"/>
  <c r="H32" i="1"/>
  <c r="K25" i="1"/>
  <c r="K24" i="1"/>
  <c r="K23" i="1"/>
  <c r="J26" i="1"/>
  <c r="E3" i="6" s="1"/>
  <c r="I26" i="1"/>
  <c r="D3" i="6" s="1"/>
  <c r="G26" i="1"/>
  <c r="C3" i="6" s="1"/>
  <c r="F26" i="1"/>
  <c r="B3" i="6" s="1"/>
  <c r="H25" i="1"/>
  <c r="H24" i="1"/>
  <c r="H23" i="1"/>
  <c r="K26" i="1" l="1"/>
  <c r="M25" i="1" s="1"/>
  <c r="H26" i="1"/>
  <c r="M23" i="1" s="1"/>
</calcChain>
</file>

<file path=xl/sharedStrings.xml><?xml version="1.0" encoding="utf-8"?>
<sst xmlns="http://schemas.openxmlformats.org/spreadsheetml/2006/main" count="2753" uniqueCount="1644">
  <si>
    <t>TAHUN PELAJARAN 2017/2018</t>
  </si>
  <si>
    <t>Nama Madrasah</t>
  </si>
  <si>
    <t>NSM</t>
  </si>
  <si>
    <t>A.</t>
  </si>
  <si>
    <t>B.</t>
  </si>
  <si>
    <t>No.</t>
  </si>
  <si>
    <t>Jumlah Pendaftar</t>
  </si>
  <si>
    <t>Lk.</t>
  </si>
  <si>
    <t>Pr.</t>
  </si>
  <si>
    <t>Kelompok Bermain</t>
  </si>
  <si>
    <t>Lembaga PAUD</t>
  </si>
  <si>
    <t>Langsung dari Orangtua</t>
  </si>
  <si>
    <t>C.</t>
  </si>
  <si>
    <t>Jumlah Siswa</t>
  </si>
  <si>
    <t>Jumlah Yang Diterima</t>
  </si>
  <si>
    <t>Asal</t>
  </si>
  <si>
    <t>Jumlah Diterima</t>
  </si>
  <si>
    <t>Kelompok A</t>
  </si>
  <si>
    <t>Kelompok B</t>
  </si>
  <si>
    <t>Non Kelompok</t>
  </si>
  <si>
    <t>Uraian</t>
  </si>
  <si>
    <t>Jml.</t>
  </si>
  <si>
    <t>Ringkasan Data Penerimaan Peserta Didik Baru Tahun Pelajaran 2017/2018</t>
  </si>
  <si>
    <t>Daya Tampung RA untuk Siswa Baru</t>
  </si>
  <si>
    <t>Jumlah Rombel</t>
  </si>
  <si>
    <t>Jumlah</t>
  </si>
  <si>
    <t>No</t>
  </si>
  <si>
    <t>Siswa</t>
  </si>
  <si>
    <t>Pendaftar</t>
  </si>
  <si>
    <t>LAPORAN PENERIMAAN PESERTA DIDIK BARU (PPDB)</t>
  </si>
  <si>
    <t>Kecamatan</t>
  </si>
  <si>
    <t>Tanggal</t>
  </si>
  <si>
    <t>Bandung Barat,</t>
  </si>
  <si>
    <t>Data Siswa dan Rombongan Belajar (Rombel) Pada Semester Ganjil Tahun Pelajaran 2017/2018</t>
  </si>
  <si>
    <t>Rincian Jumlah Pendaftar &amp; Jumlah Siswa Baru Yang Diterima Pada Awal Tahun Pelajaran 2017/2018</t>
  </si>
  <si>
    <t>Kepala RA,</t>
  </si>
  <si>
    <t>:</t>
  </si>
  <si>
    <t>111132170001</t>
  </si>
  <si>
    <t>111132170002</t>
  </si>
  <si>
    <t>111232170001</t>
  </si>
  <si>
    <t>101232170001</t>
  </si>
  <si>
    <t>Batujajar</t>
  </si>
  <si>
    <t>101232170002</t>
  </si>
  <si>
    <t>Saguling</t>
  </si>
  <si>
    <t>101232170003</t>
  </si>
  <si>
    <t>101232170005</t>
  </si>
  <si>
    <t>101232170006</t>
  </si>
  <si>
    <t>101232170007</t>
  </si>
  <si>
    <t>101232170008</t>
  </si>
  <si>
    <t>101232170009</t>
  </si>
  <si>
    <t>101232170010</t>
  </si>
  <si>
    <t>101232170011</t>
  </si>
  <si>
    <t>101232170012</t>
  </si>
  <si>
    <t>101232170013</t>
  </si>
  <si>
    <t>101232170014</t>
  </si>
  <si>
    <t>101232170015</t>
  </si>
  <si>
    <t>101232170016</t>
  </si>
  <si>
    <t>101232170017</t>
  </si>
  <si>
    <t>101232170018</t>
  </si>
  <si>
    <t>101232170019</t>
  </si>
  <si>
    <t>101232170020</t>
  </si>
  <si>
    <t>101232170021</t>
  </si>
  <si>
    <t>101232170022</t>
  </si>
  <si>
    <t>101232170023</t>
  </si>
  <si>
    <t>101232170024</t>
  </si>
  <si>
    <t>101232170025</t>
  </si>
  <si>
    <t>101232170026</t>
  </si>
  <si>
    <t>Cihampelas</t>
  </si>
  <si>
    <t>101232170027</t>
  </si>
  <si>
    <t>101232170028</t>
  </si>
  <si>
    <t>101232170030</t>
  </si>
  <si>
    <t>101232170031</t>
  </si>
  <si>
    <t>101232170032</t>
  </si>
  <si>
    <t>101232170033</t>
  </si>
  <si>
    <t>101232170035</t>
  </si>
  <si>
    <t>101232170036</t>
  </si>
  <si>
    <t>101232170037</t>
  </si>
  <si>
    <t>101232170038</t>
  </si>
  <si>
    <t>101232170039</t>
  </si>
  <si>
    <t>101232170040</t>
  </si>
  <si>
    <t>101232170041</t>
  </si>
  <si>
    <t>101232170042</t>
  </si>
  <si>
    <t>101232170043</t>
  </si>
  <si>
    <t>101232170044</t>
  </si>
  <si>
    <t>101232170045</t>
  </si>
  <si>
    <t>101232170046</t>
  </si>
  <si>
    <t>101232170047</t>
  </si>
  <si>
    <t>101232170048</t>
  </si>
  <si>
    <t>Cikalongwetan</t>
  </si>
  <si>
    <t>101232170049</t>
  </si>
  <si>
    <t>101232170050</t>
  </si>
  <si>
    <t>101232170052</t>
  </si>
  <si>
    <t>101232170054</t>
  </si>
  <si>
    <t>101232170055</t>
  </si>
  <si>
    <t>101232170056</t>
  </si>
  <si>
    <t>101232170057</t>
  </si>
  <si>
    <t>Cililin</t>
  </si>
  <si>
    <t>101232170058</t>
  </si>
  <si>
    <t>101232170059</t>
  </si>
  <si>
    <t>101232170060</t>
  </si>
  <si>
    <t>101232170061</t>
  </si>
  <si>
    <t>101232170062</t>
  </si>
  <si>
    <t>101232170063</t>
  </si>
  <si>
    <t>101232170064</t>
  </si>
  <si>
    <t>101232170065</t>
  </si>
  <si>
    <t>101232170066</t>
  </si>
  <si>
    <t>101232170067</t>
  </si>
  <si>
    <t>101232170068</t>
  </si>
  <si>
    <t>101232170069</t>
  </si>
  <si>
    <t>101232170070</t>
  </si>
  <si>
    <t>101232170071</t>
  </si>
  <si>
    <t>101232170072</t>
  </si>
  <si>
    <t>101232170073</t>
  </si>
  <si>
    <t>101232170074</t>
  </si>
  <si>
    <t>101232170075</t>
  </si>
  <si>
    <t>Cipatat</t>
  </si>
  <si>
    <t>101232170076</t>
  </si>
  <si>
    <t>101232170077</t>
  </si>
  <si>
    <t>101232170078</t>
  </si>
  <si>
    <t>101232170079</t>
  </si>
  <si>
    <t>101232170080</t>
  </si>
  <si>
    <t>101232170081</t>
  </si>
  <si>
    <t>101232170082</t>
  </si>
  <si>
    <t>101232170083</t>
  </si>
  <si>
    <t>101232170084</t>
  </si>
  <si>
    <t>101232170085</t>
  </si>
  <si>
    <t>101232170086</t>
  </si>
  <si>
    <t>101232170087</t>
  </si>
  <si>
    <t>101232170088</t>
  </si>
  <si>
    <t>101232170090</t>
  </si>
  <si>
    <t>101232170091</t>
  </si>
  <si>
    <t>Cipeundeuy</t>
  </si>
  <si>
    <t>101232170092</t>
  </si>
  <si>
    <t>101232170093</t>
  </si>
  <si>
    <t>101232170094</t>
  </si>
  <si>
    <t>101232170095</t>
  </si>
  <si>
    <t>Cipongkor</t>
  </si>
  <si>
    <t>101232170096</t>
  </si>
  <si>
    <t>101232170097</t>
  </si>
  <si>
    <t>101232170098</t>
  </si>
  <si>
    <t>101232170099</t>
  </si>
  <si>
    <t>101232170100</t>
  </si>
  <si>
    <t>101232170101</t>
  </si>
  <si>
    <t>101232170102</t>
  </si>
  <si>
    <t>101232170103</t>
  </si>
  <si>
    <t>101232170104</t>
  </si>
  <si>
    <t>101232170105</t>
  </si>
  <si>
    <t>101232170106</t>
  </si>
  <si>
    <t>101232170107</t>
  </si>
  <si>
    <t>Cisarua</t>
  </si>
  <si>
    <t>101232170108</t>
  </si>
  <si>
    <t>101232170109</t>
  </si>
  <si>
    <t>101232170110</t>
  </si>
  <si>
    <t>101232170112</t>
  </si>
  <si>
    <t>101232170113</t>
  </si>
  <si>
    <t>101232170115</t>
  </si>
  <si>
    <t>Gununghalu</t>
  </si>
  <si>
    <t>101232170116</t>
  </si>
  <si>
    <t>101232170117</t>
  </si>
  <si>
    <t>101232170118</t>
  </si>
  <si>
    <t>101232170119</t>
  </si>
  <si>
    <t>101232170120</t>
  </si>
  <si>
    <t>101232170121</t>
  </si>
  <si>
    <t>101232170122</t>
  </si>
  <si>
    <t>101232170123</t>
  </si>
  <si>
    <t>101232170124</t>
  </si>
  <si>
    <t>101232170125</t>
  </si>
  <si>
    <t>101232170126</t>
  </si>
  <si>
    <t>101232170127</t>
  </si>
  <si>
    <t>101232170128</t>
  </si>
  <si>
    <t>101232170129</t>
  </si>
  <si>
    <t>Lembang</t>
  </si>
  <si>
    <t>101232170130</t>
  </si>
  <si>
    <t>101232170131</t>
  </si>
  <si>
    <t>101232170132</t>
  </si>
  <si>
    <t>101232170133</t>
  </si>
  <si>
    <t>101232170134</t>
  </si>
  <si>
    <t>101232170135</t>
  </si>
  <si>
    <t>101232170136</t>
  </si>
  <si>
    <t>101232170137</t>
  </si>
  <si>
    <t>101232170138</t>
  </si>
  <si>
    <t>101232170139</t>
  </si>
  <si>
    <t>101232170140</t>
  </si>
  <si>
    <t>101232170141</t>
  </si>
  <si>
    <t>101232170142</t>
  </si>
  <si>
    <t>101232170143</t>
  </si>
  <si>
    <t>101232170144</t>
  </si>
  <si>
    <t>101232170145</t>
  </si>
  <si>
    <t>101232170146</t>
  </si>
  <si>
    <t>101232170147</t>
  </si>
  <si>
    <t>101232170148</t>
  </si>
  <si>
    <t>101232170149</t>
  </si>
  <si>
    <t>Ngamprah</t>
  </si>
  <si>
    <t>101232170150</t>
  </si>
  <si>
    <t>101232170151</t>
  </si>
  <si>
    <t>101232170152</t>
  </si>
  <si>
    <t>101232170153</t>
  </si>
  <si>
    <t>101232170154</t>
  </si>
  <si>
    <t>101232170155</t>
  </si>
  <si>
    <t>101232170156</t>
  </si>
  <si>
    <t>101232170157</t>
  </si>
  <si>
    <t>101232170158</t>
  </si>
  <si>
    <t>101232170159</t>
  </si>
  <si>
    <t>101232170160</t>
  </si>
  <si>
    <t>101232170161</t>
  </si>
  <si>
    <t>101232170162</t>
  </si>
  <si>
    <t>101232170163</t>
  </si>
  <si>
    <t>101232170164</t>
  </si>
  <si>
    <t>Padalarang</t>
  </si>
  <si>
    <t>101232170165</t>
  </si>
  <si>
    <t>101232170166</t>
  </si>
  <si>
    <t>101232170167</t>
  </si>
  <si>
    <t>101232170168</t>
  </si>
  <si>
    <t>101232170169</t>
  </si>
  <si>
    <t>101232170170</t>
  </si>
  <si>
    <t>101232170171</t>
  </si>
  <si>
    <t>101232170172</t>
  </si>
  <si>
    <t>101232170173</t>
  </si>
  <si>
    <t>101232170174</t>
  </si>
  <si>
    <t>101232170175</t>
  </si>
  <si>
    <t>101232170176</t>
  </si>
  <si>
    <t>101232170177</t>
  </si>
  <si>
    <t>101232170178</t>
  </si>
  <si>
    <t>101232170179</t>
  </si>
  <si>
    <t>101232170180</t>
  </si>
  <si>
    <t>101232170181</t>
  </si>
  <si>
    <t>101232170182</t>
  </si>
  <si>
    <t>101232170183</t>
  </si>
  <si>
    <t>Parongpong</t>
  </si>
  <si>
    <t>101232170184</t>
  </si>
  <si>
    <t>101232170185</t>
  </si>
  <si>
    <t>101232170186</t>
  </si>
  <si>
    <t>101232170188</t>
  </si>
  <si>
    <t>101232170189</t>
  </si>
  <si>
    <t>101232170190</t>
  </si>
  <si>
    <t>101232170191</t>
  </si>
  <si>
    <t>101232170192</t>
  </si>
  <si>
    <t>101232170193</t>
  </si>
  <si>
    <t>101232170194</t>
  </si>
  <si>
    <t>101232170195</t>
  </si>
  <si>
    <t>101232170196</t>
  </si>
  <si>
    <t>101232170197</t>
  </si>
  <si>
    <t>Rongga</t>
  </si>
  <si>
    <t>101232170198</t>
  </si>
  <si>
    <t>101232170199</t>
  </si>
  <si>
    <t>101232170200</t>
  </si>
  <si>
    <t>Sindangkerta</t>
  </si>
  <si>
    <t>101232170201</t>
  </si>
  <si>
    <t>101232170202</t>
  </si>
  <si>
    <t>101232170203</t>
  </si>
  <si>
    <t>101232170204</t>
  </si>
  <si>
    <t>101232170205</t>
  </si>
  <si>
    <t>101232170206</t>
  </si>
  <si>
    <t>101232170207</t>
  </si>
  <si>
    <t>101232170208</t>
  </si>
  <si>
    <t>101232170209</t>
  </si>
  <si>
    <t>101232170210</t>
  </si>
  <si>
    <t>101232170211</t>
  </si>
  <si>
    <t>101232170212</t>
  </si>
  <si>
    <t>101232170213</t>
  </si>
  <si>
    <t>101232170214</t>
  </si>
  <si>
    <t>101232170215</t>
  </si>
  <si>
    <t>101232170216</t>
  </si>
  <si>
    <t>101232170217</t>
  </si>
  <si>
    <t>101232170218</t>
  </si>
  <si>
    <t>101232170219</t>
  </si>
  <si>
    <t>101232170220</t>
  </si>
  <si>
    <t>101232170221</t>
  </si>
  <si>
    <t>101232170222</t>
  </si>
  <si>
    <t>101232170223</t>
  </si>
  <si>
    <t>101232170224</t>
  </si>
  <si>
    <t>101232170225</t>
  </si>
  <si>
    <t>101232170226</t>
  </si>
  <si>
    <t>101232170227</t>
  </si>
  <si>
    <t>101232170228</t>
  </si>
  <si>
    <t>101232170229</t>
  </si>
  <si>
    <t>101232170230</t>
  </si>
  <si>
    <t>101232170231</t>
  </si>
  <si>
    <t>101232170232</t>
  </si>
  <si>
    <t>101232170233</t>
  </si>
  <si>
    <t>101232170234</t>
  </si>
  <si>
    <t>101232170237</t>
  </si>
  <si>
    <t>101232170238</t>
  </si>
  <si>
    <t>101232170239</t>
  </si>
  <si>
    <t>101232170240</t>
  </si>
  <si>
    <t>101232170241</t>
  </si>
  <si>
    <t>101232170242</t>
  </si>
  <si>
    <t>101232170243</t>
  </si>
  <si>
    <t>101232170244</t>
  </si>
  <si>
    <t>101232170245</t>
  </si>
  <si>
    <t>101232170246</t>
  </si>
  <si>
    <t>101232170247</t>
  </si>
  <si>
    <t>101232170248</t>
  </si>
  <si>
    <t>101232170249</t>
  </si>
  <si>
    <t>101232170250</t>
  </si>
  <si>
    <t>101232170251</t>
  </si>
  <si>
    <t>101232170252</t>
  </si>
  <si>
    <t>101232170253</t>
  </si>
  <si>
    <t>101232170254</t>
  </si>
  <si>
    <t>101232170255</t>
  </si>
  <si>
    <t>101232170256</t>
  </si>
  <si>
    <t>101232170257</t>
  </si>
  <si>
    <t>101232170258</t>
  </si>
  <si>
    <t>101232170259</t>
  </si>
  <si>
    <t>101232170260</t>
  </si>
  <si>
    <t>101232170261</t>
  </si>
  <si>
    <t>101232170262</t>
  </si>
  <si>
    <t>101232170263</t>
  </si>
  <si>
    <t>101232170264</t>
  </si>
  <si>
    <t>101232170265</t>
  </si>
  <si>
    <t>101232170266</t>
  </si>
  <si>
    <t>101232170267</t>
  </si>
  <si>
    <t>101232170268</t>
  </si>
  <si>
    <t>101232170269</t>
  </si>
  <si>
    <t>101232170270</t>
  </si>
  <si>
    <t>101232170272</t>
  </si>
  <si>
    <t>101232170273</t>
  </si>
  <si>
    <t>101232170274</t>
  </si>
  <si>
    <t>101232170275</t>
  </si>
  <si>
    <t>101232170276</t>
  </si>
  <si>
    <t>101232170277</t>
  </si>
  <si>
    <t>101232170278</t>
  </si>
  <si>
    <t>101232170279</t>
  </si>
  <si>
    <t>101232170280</t>
  </si>
  <si>
    <t>101232170281</t>
  </si>
  <si>
    <t>101232170282</t>
  </si>
  <si>
    <t>101232170283</t>
  </si>
  <si>
    <t>101232170284</t>
  </si>
  <si>
    <t>101232170285</t>
  </si>
  <si>
    <t>101232170286</t>
  </si>
  <si>
    <t>101232170288</t>
  </si>
  <si>
    <t>101232170289</t>
  </si>
  <si>
    <t>101232170290</t>
  </si>
  <si>
    <t>101232170291</t>
  </si>
  <si>
    <t>101232170292</t>
  </si>
  <si>
    <t>101232170294</t>
  </si>
  <si>
    <t>101232170295</t>
  </si>
  <si>
    <t>101232170296</t>
  </si>
  <si>
    <t>101232170297</t>
  </si>
  <si>
    <t>101232170300</t>
  </si>
  <si>
    <t>101232170301</t>
  </si>
  <si>
    <t>101232170302</t>
  </si>
  <si>
    <t>101232170303</t>
  </si>
  <si>
    <t>101232170304</t>
  </si>
  <si>
    <t>101232170305</t>
  </si>
  <si>
    <t>101232170306</t>
  </si>
  <si>
    <t>101232170307</t>
  </si>
  <si>
    <t>101232170308</t>
  </si>
  <si>
    <t>101232170309</t>
  </si>
  <si>
    <t>101232170310</t>
  </si>
  <si>
    <t>101232170311</t>
  </si>
  <si>
    <t>101232170312</t>
  </si>
  <si>
    <t>101232170313</t>
  </si>
  <si>
    <t>101232170314</t>
  </si>
  <si>
    <t>101232170315</t>
  </si>
  <si>
    <t>101232170316</t>
  </si>
  <si>
    <t>101232170317</t>
  </si>
  <si>
    <t>101232170318</t>
  </si>
  <si>
    <t>101232170319</t>
  </si>
  <si>
    <t>101232170320</t>
  </si>
  <si>
    <t>101232170321</t>
  </si>
  <si>
    <t>101232170322</t>
  </si>
  <si>
    <t>101232170323</t>
  </si>
  <si>
    <t>101232170324</t>
  </si>
  <si>
    <t>101232170325</t>
  </si>
  <si>
    <t>101232170326</t>
  </si>
  <si>
    <t>101232170327</t>
  </si>
  <si>
    <t>101232170328</t>
  </si>
  <si>
    <t>101232170329</t>
  </si>
  <si>
    <t>101232170330</t>
  </si>
  <si>
    <t>101232170331</t>
  </si>
  <si>
    <t>101232170332</t>
  </si>
  <si>
    <t>101232170333</t>
  </si>
  <si>
    <t>101232170334</t>
  </si>
  <si>
    <t>101232170335</t>
  </si>
  <si>
    <t>101232170336</t>
  </si>
  <si>
    <t>101232170337</t>
  </si>
  <si>
    <t>101232170338</t>
  </si>
  <si>
    <t>101232170339</t>
  </si>
  <si>
    <t>101232170340</t>
  </si>
  <si>
    <t>101232170341</t>
  </si>
  <si>
    <t>101232170342</t>
  </si>
  <si>
    <t>101232170343</t>
  </si>
  <si>
    <t>101232170344</t>
  </si>
  <si>
    <t>101232170345</t>
  </si>
  <si>
    <t>101232170346</t>
  </si>
  <si>
    <t>101232170347</t>
  </si>
  <si>
    <t>101232170348</t>
  </si>
  <si>
    <t>101232170349</t>
  </si>
  <si>
    <t>101232170350</t>
  </si>
  <si>
    <t>101232170351</t>
  </si>
  <si>
    <t>101232170352</t>
  </si>
  <si>
    <t>101232170353</t>
  </si>
  <si>
    <t>101232170354</t>
  </si>
  <si>
    <t>101232170355</t>
  </si>
  <si>
    <t>101232170356</t>
  </si>
  <si>
    <t>101232170357</t>
  </si>
  <si>
    <t>101232170358</t>
  </si>
  <si>
    <t>101232170359</t>
  </si>
  <si>
    <t>101232170360</t>
  </si>
  <si>
    <t>101232170362</t>
  </si>
  <si>
    <t>101232170363</t>
  </si>
  <si>
    <t>101232170365</t>
  </si>
  <si>
    <t>101232170366</t>
  </si>
  <si>
    <t>101232170367</t>
  </si>
  <si>
    <t>101232170368</t>
  </si>
  <si>
    <t>101232170369</t>
  </si>
  <si>
    <t>101232170370</t>
  </si>
  <si>
    <t>101232170371</t>
  </si>
  <si>
    <t>101232170372</t>
  </si>
  <si>
    <t>101232170373</t>
  </si>
  <si>
    <t>101232170374</t>
  </si>
  <si>
    <t>101232170375</t>
  </si>
  <si>
    <t>101232170376</t>
  </si>
  <si>
    <t>101232170377</t>
  </si>
  <si>
    <t>101232170378</t>
  </si>
  <si>
    <t>101232170379</t>
  </si>
  <si>
    <t>101232170380</t>
  </si>
  <si>
    <t>101232170382</t>
  </si>
  <si>
    <t>101232170383</t>
  </si>
  <si>
    <t>101232170384</t>
  </si>
  <si>
    <t>101232170385</t>
  </si>
  <si>
    <t>101232170386</t>
  </si>
  <si>
    <t>101232170387</t>
  </si>
  <si>
    <t>101232170388</t>
  </si>
  <si>
    <t>101232170389</t>
  </si>
  <si>
    <t>101232170390</t>
  </si>
  <si>
    <t>101232170391</t>
  </si>
  <si>
    <t>101232170392</t>
  </si>
  <si>
    <t>101232170393</t>
  </si>
  <si>
    <t>101232170394</t>
  </si>
  <si>
    <t>RA Al-Aminah</t>
  </si>
  <si>
    <t>RA Al-Azka</t>
  </si>
  <si>
    <t>RA Al-Falah</t>
  </si>
  <si>
    <t>RA Al-Ma`mur</t>
  </si>
  <si>
    <t>RA Al-Mubarok</t>
  </si>
  <si>
    <t>RA Al-Muta`alim</t>
  </si>
  <si>
    <t>RA As-Salaam</t>
  </si>
  <si>
    <t>RA Assalafiyah</t>
  </si>
  <si>
    <t>RA Assulaimaniyah</t>
  </si>
  <si>
    <t>RA Banuraja</t>
  </si>
  <si>
    <t>RA Bidayatul Muta`alimin</t>
  </si>
  <si>
    <t>RA Daarul Muttaqiin</t>
  </si>
  <si>
    <t>RA Fathul Falah</t>
  </si>
  <si>
    <t>RA Husnul Khotimah</t>
  </si>
  <si>
    <t>RA Jauharul Huda</t>
  </si>
  <si>
    <t>RA Nurul Falah 1</t>
  </si>
  <si>
    <t>RA Nurul Falah 2</t>
  </si>
  <si>
    <t>RA Nurul Huda</t>
  </si>
  <si>
    <t>RA Riyadlul Mubtadiin</t>
  </si>
  <si>
    <t>RA Siti Khadijah 02</t>
  </si>
  <si>
    <t>RA Tarbiyatul Aula</t>
  </si>
  <si>
    <t>RA Tauhidul Ifkar</t>
  </si>
  <si>
    <t>RA Thoriqul Huda</t>
  </si>
  <si>
    <t>RA Ulul Albab</t>
  </si>
  <si>
    <t>RA Al-Abdani</t>
  </si>
  <si>
    <t>RA Al-Amin</t>
  </si>
  <si>
    <t>RA Al-Furqon</t>
  </si>
  <si>
    <t>RA Al-Hikmah Nagrak</t>
  </si>
  <si>
    <t>RA Al-Huda</t>
  </si>
  <si>
    <t>RA Al-Ikhlas</t>
  </si>
  <si>
    <t>RA Al-Muawwanah</t>
  </si>
  <si>
    <t>RA Al-Muntahari</t>
  </si>
  <si>
    <t>RA Ar-Rahmah</t>
  </si>
  <si>
    <t>RA Ar-Rahmah Golewang</t>
  </si>
  <si>
    <t>RA Assa`idiyyah</t>
  </si>
  <si>
    <t>RA At-Taqwa</t>
  </si>
  <si>
    <t>RA Daarul Hikmah</t>
  </si>
  <si>
    <t>RA Mutiara Qolbu</t>
  </si>
  <si>
    <t>RA Nurul Inayah</t>
  </si>
  <si>
    <t>RA Persis 155 Al-Falah</t>
  </si>
  <si>
    <t>RA Al-Hikmah</t>
  </si>
  <si>
    <t>RA Raudlatul Irfan</t>
  </si>
  <si>
    <t>RA Tarbiyatun Najah</t>
  </si>
  <si>
    <t>RA Yahisha</t>
  </si>
  <si>
    <t>RA Aisyah</t>
  </si>
  <si>
    <t>RA Al-Hilal</t>
  </si>
  <si>
    <t>RA Al-Manar</t>
  </si>
  <si>
    <t>RA An-Nur</t>
  </si>
  <si>
    <t>RA Lam Alif</t>
  </si>
  <si>
    <t>RA Persis Cisomang</t>
  </si>
  <si>
    <t>RA Al-Asror</t>
  </si>
  <si>
    <t>RA Harapan Bunda 1</t>
  </si>
  <si>
    <t>RA Annisa</t>
  </si>
  <si>
    <t>RA Ath-Thohiriyah</t>
  </si>
  <si>
    <t>RA Muslimin Bustanul Athfal</t>
  </si>
  <si>
    <t>RA Darul Huda Bongas</t>
  </si>
  <si>
    <t>RA Istiqomah</t>
  </si>
  <si>
    <t>RA Miftahussalam</t>
  </si>
  <si>
    <t>RA Nuradni</t>
  </si>
  <si>
    <t>RA Nurul Falah</t>
  </si>
  <si>
    <t>RA Nurul Hidayah</t>
  </si>
  <si>
    <t>RA Plus Al-Huda</t>
  </si>
  <si>
    <t>RA Sabililmuttaqin</t>
  </si>
  <si>
    <t>RA Siti Khadijah</t>
  </si>
  <si>
    <t>RA Al-Afandiyah</t>
  </si>
  <si>
    <t>RA Al-Firdaus</t>
  </si>
  <si>
    <t>RA Al-Kautsar</t>
  </si>
  <si>
    <t>RA Al-Maqshudiyah</t>
  </si>
  <si>
    <t>RA Al-Mardhiyah</t>
  </si>
  <si>
    <t>RA Al-Marzuqi</t>
  </si>
  <si>
    <t>RA Ar-Rahmat</t>
  </si>
  <si>
    <t>RA Asy-Syifa</t>
  </si>
  <si>
    <t>RA Az-Zuhriyah</t>
  </si>
  <si>
    <t>RA Barokatul Kamilah</t>
  </si>
  <si>
    <t>RA Darussalam</t>
  </si>
  <si>
    <t>RA Nurul Barokah</t>
  </si>
  <si>
    <t>RA Zainul Atiq</t>
  </si>
  <si>
    <t>RA Daarul Fikri</t>
  </si>
  <si>
    <t>RA Muhtarul Huda</t>
  </si>
  <si>
    <t>RA Noor Abiyyi</t>
  </si>
  <si>
    <t>RA Sabilunnaja</t>
  </si>
  <si>
    <t>RA Al-Fatah</t>
  </si>
  <si>
    <t>RA Al-Ihsan</t>
  </si>
  <si>
    <t>RA Annihayah</t>
  </si>
  <si>
    <t>RA At Taqwa</t>
  </si>
  <si>
    <t>RA Az-Zahra</t>
  </si>
  <si>
    <t>RA Syarif Hidayatulloh 1</t>
  </si>
  <si>
    <t>RA Miftahul Falah</t>
  </si>
  <si>
    <t>RA Nurul Iman</t>
  </si>
  <si>
    <t>RA Nurussa`adah</t>
  </si>
  <si>
    <t>RA Siti Khodijah 04</t>
  </si>
  <si>
    <t>RA Al-Falaah</t>
  </si>
  <si>
    <t>RA Al-Istiqomah</t>
  </si>
  <si>
    <t>RA Al-Mashum Yabis</t>
  </si>
  <si>
    <t>RA Ash-Sholihin</t>
  </si>
  <si>
    <t>RA Miftahun Najaa</t>
  </si>
  <si>
    <t>RA Al-Badar</t>
  </si>
  <si>
    <t>RA Al-Fauziah</t>
  </si>
  <si>
    <t>RA Al-Hamediyah</t>
  </si>
  <si>
    <t>RA Al-Hidayah</t>
  </si>
  <si>
    <t>RA Al-Jihad</t>
  </si>
  <si>
    <t>RA Al-Ukhuwah</t>
  </si>
  <si>
    <t>RA As-Salam</t>
  </si>
  <si>
    <t>RA At-Tahiyah</t>
  </si>
  <si>
    <t>RA Nujumul Hidayah</t>
  </si>
  <si>
    <t>RA Nurul Khoir</t>
  </si>
  <si>
    <t>RA Siti Khadijah 05</t>
  </si>
  <si>
    <t>RA Siti Khadijah 06</t>
  </si>
  <si>
    <t>RA Syarqul Ausat</t>
  </si>
  <si>
    <t>RA Al-Azhar</t>
  </si>
  <si>
    <t>RA Al-Fauzan</t>
  </si>
  <si>
    <t>RA Al-Mabrur</t>
  </si>
  <si>
    <t>RA Almansyuriah Saadah</t>
  </si>
  <si>
    <t>RA Al-Muhajirin</t>
  </si>
  <si>
    <t>RA Al-Muhtadin</t>
  </si>
  <si>
    <t>RA Al-Munawwaroh</t>
  </si>
  <si>
    <t>RA Ar Rasyiidu</t>
  </si>
  <si>
    <t>RA Ar-Rochmah</t>
  </si>
  <si>
    <t>RA At Tauhid</t>
  </si>
  <si>
    <t>RA Gita Islamic School</t>
  </si>
  <si>
    <t>RA Izul Ula</t>
  </si>
  <si>
    <t>RA Mustika</t>
  </si>
  <si>
    <t>RA Al-Amanah</t>
  </si>
  <si>
    <t>RA Al-Fathul Mustaqiem</t>
  </si>
  <si>
    <t>RA Al-Ikhlash</t>
  </si>
  <si>
    <t>RA Al-Ikhwan</t>
  </si>
  <si>
    <t>RA Al-Jariyah</t>
  </si>
  <si>
    <t>RA Al-Mu`awanah</t>
  </si>
  <si>
    <t>RA Al-Mu`tashim</t>
  </si>
  <si>
    <t>RA Assakinah</t>
  </si>
  <si>
    <t>RA Daarul Aulad</t>
  </si>
  <si>
    <t>RA Insan Kamil</t>
  </si>
  <si>
    <t>RA Miftahul Jannah</t>
  </si>
  <si>
    <t>RA Nurul Jihad</t>
  </si>
  <si>
    <t>RA Taman Alif</t>
  </si>
  <si>
    <t>RA Tarbiyatul Aulad</t>
  </si>
  <si>
    <t>RA Abdul Malik</t>
  </si>
  <si>
    <t>RA Al-Adzkar</t>
  </si>
  <si>
    <t>RA Al-Aliyyu</t>
  </si>
  <si>
    <t>RA Al-Fithroh</t>
  </si>
  <si>
    <t>RA Al-Hidayah Simpang</t>
  </si>
  <si>
    <t>RA Al-Islamiyah</t>
  </si>
  <si>
    <t>RA Al-Jazila</t>
  </si>
  <si>
    <t>RA Al-Wakaf</t>
  </si>
  <si>
    <t>RA An-Nuur</t>
  </si>
  <si>
    <t>RA Antassalaam</t>
  </si>
  <si>
    <t>RA Anwarussalam</t>
  </si>
  <si>
    <t>RA As-Sa`aadah</t>
  </si>
  <si>
    <t>RA At-Tibyan</t>
  </si>
  <si>
    <t>RA Sabilil Huda</t>
  </si>
  <si>
    <t>RA Uswatun Hasanah</t>
  </si>
  <si>
    <t>RA Al-Iqro</t>
  </si>
  <si>
    <t>RA Al-Irsyad</t>
  </si>
  <si>
    <t>RA Al-Mu`min</t>
  </si>
  <si>
    <t>RA As-Shafa</t>
  </si>
  <si>
    <t>RA Badrissalam</t>
  </si>
  <si>
    <t>RA Darul Hikmah</t>
  </si>
  <si>
    <t>RA Laa Tansa</t>
  </si>
  <si>
    <t>RA Miftahul `Ulum</t>
  </si>
  <si>
    <t>RA Miftahus Sholihat</t>
  </si>
  <si>
    <t>RA Ridhaus Sholeh</t>
  </si>
  <si>
    <t>RA Al-Munawaroh</t>
  </si>
  <si>
    <t>RA Ababil</t>
  </si>
  <si>
    <t>RA Al-Ikhlas Raudatul Jannah</t>
  </si>
  <si>
    <t>RA Ar-Rizal</t>
  </si>
  <si>
    <t>RA Assaidah</t>
  </si>
  <si>
    <t>RA As-Syifa</t>
  </si>
  <si>
    <t>RA Falahan</t>
  </si>
  <si>
    <t>RA Muslimin Bina Insani</t>
  </si>
  <si>
    <t>RA Nurul Huda Cicangkanggirang</t>
  </si>
  <si>
    <t>RA Siti Khadijah 03</t>
  </si>
  <si>
    <t>RA At-Taufiq</t>
  </si>
  <si>
    <t>RA Nurulhikmah</t>
  </si>
  <si>
    <t>RA Adz-Dzikro</t>
  </si>
  <si>
    <t>RA Al-Hidayah Rongga</t>
  </si>
  <si>
    <t>RA Manarul Huda</t>
  </si>
  <si>
    <t>RA Cioray</t>
  </si>
  <si>
    <t>RA Al-Hasaniah</t>
  </si>
  <si>
    <t>RA At-Tamimy</t>
  </si>
  <si>
    <t>RA Al-Inayah</t>
  </si>
  <si>
    <t>RA Nurul Qolbi</t>
  </si>
  <si>
    <t>RA Nurul Ikhlas</t>
  </si>
  <si>
    <t>RA Al-Istikomah</t>
  </si>
  <si>
    <t>RA Anwarussalik</t>
  </si>
  <si>
    <t>RA Al-Irfan</t>
  </si>
  <si>
    <t>RA Al-Huda Sukamanah</t>
  </si>
  <si>
    <t>RA Al-Jannah</t>
  </si>
  <si>
    <t>RA Al-Karomah</t>
  </si>
  <si>
    <t>RA Binayah 1</t>
  </si>
  <si>
    <t>RA Binayah 2</t>
  </si>
  <si>
    <t>RA Binayah 3</t>
  </si>
  <si>
    <t>RA Al-Qomariyah</t>
  </si>
  <si>
    <t>RA At-Tazqya</t>
  </si>
  <si>
    <t>RA Al-Musri` Kertamukti</t>
  </si>
  <si>
    <t>RA Miftahul Arifin</t>
  </si>
  <si>
    <t>RA Nurul Ilmi</t>
  </si>
  <si>
    <t>RA Rumah Pelangi</t>
  </si>
  <si>
    <t>RA Nur Assalam</t>
  </si>
  <si>
    <t>RA Miftahul Hidayah</t>
  </si>
  <si>
    <t>RA Nahwan Nur</t>
  </si>
  <si>
    <t>RA Al-Hikmah Tugumukti</t>
  </si>
  <si>
    <t>RA Arridho</t>
  </si>
  <si>
    <t>RA Al-Majidiyyah</t>
  </si>
  <si>
    <t>RA Syarif Hidayatulloh 2</t>
  </si>
  <si>
    <t>RA Bina Mandiri</t>
  </si>
  <si>
    <t>RA Syifaaul Hikmah</t>
  </si>
  <si>
    <t>RA Binayah 4</t>
  </si>
  <si>
    <t>RA Madrasah Alam Cibolang</t>
  </si>
  <si>
    <t>RA Firdaus</t>
  </si>
  <si>
    <t>RA As-Salam Sindangsalam</t>
  </si>
  <si>
    <t>RA Zamrud</t>
  </si>
  <si>
    <t>RA Qurrota A`yun Cisarua</t>
  </si>
  <si>
    <t>RA Nurussa`adah Al-Musri`</t>
  </si>
  <si>
    <t>RA Fathimah Al-Hajiri</t>
  </si>
  <si>
    <t>RA Al-Fatah Gununghalu</t>
  </si>
  <si>
    <t>RA Al-Mubarokah</t>
  </si>
  <si>
    <t>RA Darussifa</t>
  </si>
  <si>
    <t>RA Al-Farobi</t>
  </si>
  <si>
    <t>RA Nurul Wasilah</t>
  </si>
  <si>
    <t>RA Al-Anshar</t>
  </si>
  <si>
    <t>RA Al-Asy`ary</t>
  </si>
  <si>
    <t>RA Al-Mu`aawanah</t>
  </si>
  <si>
    <t>RA Al-Hasan</t>
  </si>
  <si>
    <t>RA NU Bani Sulaiman</t>
  </si>
  <si>
    <t>RA Khaira Ummah</t>
  </si>
  <si>
    <t>RA Darul Falah</t>
  </si>
  <si>
    <t>RA Anak Masa Depan</t>
  </si>
  <si>
    <t>RA Nurul Abror</t>
  </si>
  <si>
    <t>RA Qurrota A`yun</t>
  </si>
  <si>
    <t>RA Asmaul Husna</t>
  </si>
  <si>
    <t>RA Ar-Rahman Giri Indah</t>
  </si>
  <si>
    <t>RA Harapan Bunda 2</t>
  </si>
  <si>
    <t>RA Al-Adadiyah</t>
  </si>
  <si>
    <t>RA Cipaku</t>
  </si>
  <si>
    <t>RA Nurusy Syifa</t>
  </si>
  <si>
    <t>RA Anwarurrohman</t>
  </si>
  <si>
    <t>RA Al-Hasanah</t>
  </si>
  <si>
    <t>RA Al-Fitroh</t>
  </si>
  <si>
    <t>RA Darul Huda</t>
  </si>
  <si>
    <t>RA An-Nisa</t>
  </si>
  <si>
    <t>RA Raehanul Ulum</t>
  </si>
  <si>
    <t>RA Almuniriyyah</t>
  </si>
  <si>
    <t>RA Nurul As-Syifaa</t>
  </si>
  <si>
    <t>RA Anak Kreatif</t>
  </si>
  <si>
    <t>RA Asy-Syahid</t>
  </si>
  <si>
    <t>RA Khoirul Mardliyah</t>
  </si>
  <si>
    <t>RA Muslimin Awilarangan</t>
  </si>
  <si>
    <t>RA Qolbun Saliim</t>
  </si>
  <si>
    <t>RA Atsauri</t>
  </si>
  <si>
    <t>RA Al-Barqunnajah</t>
  </si>
  <si>
    <t>RA Hidayatulloh</t>
  </si>
  <si>
    <t>RA La Roiba</t>
  </si>
  <si>
    <t>RA Al-Hidayah Cilangari</t>
  </si>
  <si>
    <t>RA Surojul Wildan</t>
  </si>
  <si>
    <t>RA Al-Iman</t>
  </si>
  <si>
    <t>RA Darul Ulum</t>
  </si>
  <si>
    <t>RA Darussalam Al-Hasanah</t>
  </si>
  <si>
    <t>RA Miftahul Huda</t>
  </si>
  <si>
    <t>RA An Nur</t>
  </si>
  <si>
    <t>RA Daarut Taqwa</t>
  </si>
  <si>
    <t>RA Al-Hidayah Citapen</t>
  </si>
  <si>
    <t>RA Lil `AthfAl Al-Huda</t>
  </si>
  <si>
    <t>RA Al-Ikhlas II</t>
  </si>
  <si>
    <t>RA At-Toyyibah</t>
  </si>
  <si>
    <t>RA Al-Huda Karanganyar</t>
  </si>
  <si>
    <t>RA Al-Fajar</t>
  </si>
  <si>
    <t>RA Riyadlul `Uluum</t>
  </si>
  <si>
    <t>RA Darussalam Cipongkor</t>
  </si>
  <si>
    <t>RA Nurul Anam</t>
  </si>
  <si>
    <t>RA Daarul Ahkaam</t>
  </si>
  <si>
    <t>RA Adz-Dzikri</t>
  </si>
  <si>
    <t>RA Nurul Azmi</t>
  </si>
  <si>
    <t>RA Al-Falah Raudhatul Jannah</t>
  </si>
  <si>
    <t>RA Al-Salam</t>
  </si>
  <si>
    <t>RA Al-Karomah Sindangkerta</t>
  </si>
  <si>
    <t>RA As-Syibyan</t>
  </si>
  <si>
    <t>RA Khoirunnisa</t>
  </si>
  <si>
    <t>RA Baghdadiyah Al-Istiqomah</t>
  </si>
  <si>
    <t>RA An-Najah</t>
  </si>
  <si>
    <t>RA An-Nadiah</t>
  </si>
  <si>
    <t>RA Al-Jadid</t>
  </si>
  <si>
    <t>RA Riyadul Mubtadi`in</t>
  </si>
  <si>
    <t>RA Al-Qiro`ah</t>
  </si>
  <si>
    <t>RA Lu`lu</t>
  </si>
  <si>
    <t>RA Albidayah</t>
  </si>
  <si>
    <t>RA Madinah</t>
  </si>
  <si>
    <t>RA An-Nazwa</t>
  </si>
  <si>
    <t>RA Bintang Brillian</t>
  </si>
  <si>
    <t>RA An-Nur Gununghalu</t>
  </si>
  <si>
    <t>RA Sabilil Haqqi</t>
  </si>
  <si>
    <t>RA Inovatif Naashirussunnah</t>
  </si>
  <si>
    <t>RA An-Nisa Al-Mukhtariyah Mande</t>
  </si>
  <si>
    <t>RA Riyadhul Balaghoh</t>
  </si>
  <si>
    <t>RA Sabililmuttaqin II</t>
  </si>
  <si>
    <t>RA Aghniya</t>
  </si>
  <si>
    <t>RA Jannatu Adnin</t>
  </si>
  <si>
    <t>RA Tajul Hikmah</t>
  </si>
  <si>
    <t>RA Al-Mutaqin</t>
  </si>
  <si>
    <t>RA Al-Fauziyah</t>
  </si>
  <si>
    <t>RA Riyadlul Huda</t>
  </si>
  <si>
    <t>111232170002</t>
  </si>
  <si>
    <t>111232170003</t>
  </si>
  <si>
    <t>111232170004</t>
  </si>
  <si>
    <t>111232170005</t>
  </si>
  <si>
    <t>111232170006</t>
  </si>
  <si>
    <t>111232170007</t>
  </si>
  <si>
    <t>111232170008</t>
  </si>
  <si>
    <t>111232170009</t>
  </si>
  <si>
    <t>111232170010</t>
  </si>
  <si>
    <t>111232170011</t>
  </si>
  <si>
    <t>111232170012</t>
  </si>
  <si>
    <t>111232170013</t>
  </si>
  <si>
    <t>111232170014</t>
  </si>
  <si>
    <t>111232170015</t>
  </si>
  <si>
    <t>111232170016</t>
  </si>
  <si>
    <t>111232170017</t>
  </si>
  <si>
    <t>111232170018</t>
  </si>
  <si>
    <t>111232170019</t>
  </si>
  <si>
    <t>111232170020</t>
  </si>
  <si>
    <t>111232170021</t>
  </si>
  <si>
    <t>111232170022</t>
  </si>
  <si>
    <t>111232170023</t>
  </si>
  <si>
    <t>111232170024</t>
  </si>
  <si>
    <t>111232170025</t>
  </si>
  <si>
    <t>111232170026</t>
  </si>
  <si>
    <t>111232170027</t>
  </si>
  <si>
    <t>111232170028</t>
  </si>
  <si>
    <t>111232170029</t>
  </si>
  <si>
    <t>111232170030</t>
  </si>
  <si>
    <t>111232170031</t>
  </si>
  <si>
    <t>111232170032</t>
  </si>
  <si>
    <t>111232170033</t>
  </si>
  <si>
    <t>111232170034</t>
  </si>
  <si>
    <t>111232170035</t>
  </si>
  <si>
    <t>111232170036</t>
  </si>
  <si>
    <t>111232170037</t>
  </si>
  <si>
    <t>111232170038</t>
  </si>
  <si>
    <t>111232170039</t>
  </si>
  <si>
    <t>111232170040</t>
  </si>
  <si>
    <t>111232170041</t>
  </si>
  <si>
    <t>111232170042</t>
  </si>
  <si>
    <t>111232170043</t>
  </si>
  <si>
    <t>111232170044</t>
  </si>
  <si>
    <t>111232170045</t>
  </si>
  <si>
    <t>111232170046</t>
  </si>
  <si>
    <t>111232170047</t>
  </si>
  <si>
    <t>111232170048</t>
  </si>
  <si>
    <t>111232170049</t>
  </si>
  <si>
    <t>111232170050</t>
  </si>
  <si>
    <t>111232170051</t>
  </si>
  <si>
    <t>111232170052</t>
  </si>
  <si>
    <t>111232170053</t>
  </si>
  <si>
    <t>111232170054</t>
  </si>
  <si>
    <t>111232170055</t>
  </si>
  <si>
    <t>111232170056</t>
  </si>
  <si>
    <t>111232170057</t>
  </si>
  <si>
    <t>111232170058</t>
  </si>
  <si>
    <t>111232170059</t>
  </si>
  <si>
    <t>111232170060</t>
  </si>
  <si>
    <t>111232170061</t>
  </si>
  <si>
    <t>111232170062</t>
  </si>
  <si>
    <t>111232170063</t>
  </si>
  <si>
    <t>111232170064</t>
  </si>
  <si>
    <t>111232170065</t>
  </si>
  <si>
    <t>111232170066</t>
  </si>
  <si>
    <t>111232170067</t>
  </si>
  <si>
    <t>111232170068</t>
  </si>
  <si>
    <t>111232170069</t>
  </si>
  <si>
    <t>111232170070</t>
  </si>
  <si>
    <t>111232170071</t>
  </si>
  <si>
    <t>111232170072</t>
  </si>
  <si>
    <t>111232170073</t>
  </si>
  <si>
    <t>111232170074</t>
  </si>
  <si>
    <t>111232170075</t>
  </si>
  <si>
    <t>111232170076</t>
  </si>
  <si>
    <t>111232170077</t>
  </si>
  <si>
    <t>111232170078</t>
  </si>
  <si>
    <t>111232170079</t>
  </si>
  <si>
    <t>111232170080</t>
  </si>
  <si>
    <t>111232170081</t>
  </si>
  <si>
    <t>111232170082</t>
  </si>
  <si>
    <t>111232170083</t>
  </si>
  <si>
    <t>111232170084</t>
  </si>
  <si>
    <t>111232170085</t>
  </si>
  <si>
    <t>111232170086</t>
  </si>
  <si>
    <t>111232170087</t>
  </si>
  <si>
    <t>111232170088</t>
  </si>
  <si>
    <t>111232170089</t>
  </si>
  <si>
    <t>111232170090</t>
  </si>
  <si>
    <t>111232170092</t>
  </si>
  <si>
    <t>111232170093</t>
  </si>
  <si>
    <t>111232170094</t>
  </si>
  <si>
    <t>111232170095</t>
  </si>
  <si>
    <t>111232170096</t>
  </si>
  <si>
    <t>111232170097</t>
  </si>
  <si>
    <t>111232170098</t>
  </si>
  <si>
    <t>111232170099</t>
  </si>
  <si>
    <t>111232170100</t>
  </si>
  <si>
    <t>111232170101</t>
  </si>
  <si>
    <t>111232170102</t>
  </si>
  <si>
    <t>111232170103</t>
  </si>
  <si>
    <t>111232170104</t>
  </si>
  <si>
    <t>111232170105</t>
  </si>
  <si>
    <t>111232170106</t>
  </si>
  <si>
    <t>111232170107</t>
  </si>
  <si>
    <t>111232170108</t>
  </si>
  <si>
    <t>111232170109</t>
  </si>
  <si>
    <t>111232170110</t>
  </si>
  <si>
    <t>111232170111</t>
  </si>
  <si>
    <t>111232170112</t>
  </si>
  <si>
    <t>111232170113</t>
  </si>
  <si>
    <t>111232170114</t>
  </si>
  <si>
    <t>111232170115</t>
  </si>
  <si>
    <t>111232170116</t>
  </si>
  <si>
    <t>111232170117</t>
  </si>
  <si>
    <t>111232170118</t>
  </si>
  <si>
    <t>111232170119</t>
  </si>
  <si>
    <t>111232170120</t>
  </si>
  <si>
    <t>111232170121</t>
  </si>
  <si>
    <t>111232170122</t>
  </si>
  <si>
    <t>111232170123</t>
  </si>
  <si>
    <t>111232170124</t>
  </si>
  <si>
    <t>111232170125</t>
  </si>
  <si>
    <t>111232170126</t>
  </si>
  <si>
    <t>111232170127</t>
  </si>
  <si>
    <t>111232170128</t>
  </si>
  <si>
    <t>111232170129</t>
  </si>
  <si>
    <t>111232170130</t>
  </si>
  <si>
    <t>111232170131</t>
  </si>
  <si>
    <t>111232170132</t>
  </si>
  <si>
    <t>111232170133</t>
  </si>
  <si>
    <t>111232170134</t>
  </si>
  <si>
    <t>111232170135</t>
  </si>
  <si>
    <t>111232170136</t>
  </si>
  <si>
    <t>111232170137</t>
  </si>
  <si>
    <t>111232170138</t>
  </si>
  <si>
    <t>111232170139</t>
  </si>
  <si>
    <t>111232170140</t>
  </si>
  <si>
    <t>111232170141</t>
  </si>
  <si>
    <t>111232170142</t>
  </si>
  <si>
    <t>111232170143</t>
  </si>
  <si>
    <t>111232170144</t>
  </si>
  <si>
    <t>111232170145</t>
  </si>
  <si>
    <t>111232170146</t>
  </si>
  <si>
    <t>111232170147</t>
  </si>
  <si>
    <t>111232170148</t>
  </si>
  <si>
    <t>111232170149</t>
  </si>
  <si>
    <t>111232170150</t>
  </si>
  <si>
    <t>111232170151</t>
  </si>
  <si>
    <t>111232170152</t>
  </si>
  <si>
    <t>111232170153</t>
  </si>
  <si>
    <t>111232170154</t>
  </si>
  <si>
    <t>111232170155</t>
  </si>
  <si>
    <t>111232170156</t>
  </si>
  <si>
    <t>111232170157</t>
  </si>
  <si>
    <t>111232170158</t>
  </si>
  <si>
    <t>111232170160</t>
  </si>
  <si>
    <t>111232170161</t>
  </si>
  <si>
    <t>111232170162</t>
  </si>
  <si>
    <t>111232170163</t>
  </si>
  <si>
    <t>111232170164</t>
  </si>
  <si>
    <t>111232170165</t>
  </si>
  <si>
    <t>111232170166</t>
  </si>
  <si>
    <t>111232170167</t>
  </si>
  <si>
    <t>111232170168</t>
  </si>
  <si>
    <t>111232170171</t>
  </si>
  <si>
    <t>111232170172</t>
  </si>
  <si>
    <t>111232170173</t>
  </si>
  <si>
    <t>111232170174</t>
  </si>
  <si>
    <t>111232170175</t>
  </si>
  <si>
    <t>111232170176</t>
  </si>
  <si>
    <t>111232170177</t>
  </si>
  <si>
    <t>111232170178</t>
  </si>
  <si>
    <t>111232170179</t>
  </si>
  <si>
    <t>111232170180</t>
  </si>
  <si>
    <t>111232170181</t>
  </si>
  <si>
    <t>111232170182</t>
  </si>
  <si>
    <t>111232170183</t>
  </si>
  <si>
    <t>111232170184</t>
  </si>
  <si>
    <t>111232170185</t>
  </si>
  <si>
    <t>111232170186</t>
  </si>
  <si>
    <t>111232170187</t>
  </si>
  <si>
    <t>111232170188</t>
  </si>
  <si>
    <t>111232170189</t>
  </si>
  <si>
    <t>111232170190</t>
  </si>
  <si>
    <t>111232170192</t>
  </si>
  <si>
    <t>111232170193</t>
  </si>
  <si>
    <t>111232170194</t>
  </si>
  <si>
    <t>111232170195</t>
  </si>
  <si>
    <t>111232170196</t>
  </si>
  <si>
    <t>111232170197</t>
  </si>
  <si>
    <t>111232170198</t>
  </si>
  <si>
    <t>cililin</t>
  </si>
  <si>
    <t>MIN 2 Bandung Barat</t>
  </si>
  <si>
    <t>MIN 1 Bandung Barat</t>
  </si>
  <si>
    <t>MIS Assalafiyyah</t>
  </si>
  <si>
    <t>MIS Assulaimaniyah</t>
  </si>
  <si>
    <t>MIS Banuraja</t>
  </si>
  <si>
    <t>MIS Bidayatul Muta`alimin</t>
  </si>
  <si>
    <t>MIS Cibanteng</t>
  </si>
  <si>
    <t>MIS Cikawao</t>
  </si>
  <si>
    <t>MIS Cipeuteuy</t>
  </si>
  <si>
    <t>MIS Ciranji</t>
  </si>
  <si>
    <t>MIS Darul Falah</t>
  </si>
  <si>
    <t>MIS Jauharul Huda</t>
  </si>
  <si>
    <t>MIS Kandangsapi</t>
  </si>
  <si>
    <t>MIS Raudhatutta`lim</t>
  </si>
  <si>
    <t>MIS Muslimin Cihurang</t>
  </si>
  <si>
    <t>MIS Muslimin Cilambuuh</t>
  </si>
  <si>
    <t>MIS Muslimin Cisalak I</t>
  </si>
  <si>
    <t>MIS Muslimin Cisalak II</t>
  </si>
  <si>
    <t>MIS Muslimin Cisalak III</t>
  </si>
  <si>
    <t>MIS Muslimin Awilarangan</t>
  </si>
  <si>
    <t>MIS Muslimin Bunder</t>
  </si>
  <si>
    <t>MIS Muslimin Citapen</t>
  </si>
  <si>
    <t>MIS Muslimin Golewang</t>
  </si>
  <si>
    <t>MIS Muslimin Mande</t>
  </si>
  <si>
    <t>MIS Muslimin Saar II</t>
  </si>
  <si>
    <t>MIS Muslimin Selakopi</t>
  </si>
  <si>
    <t>MIS Muslimin Sukaguna I</t>
  </si>
  <si>
    <t>MIS Muslimin Sukaguna II</t>
  </si>
  <si>
    <t>MIS Muslimin Sukatengah</t>
  </si>
  <si>
    <t>MIS Muslimin Tembongsari</t>
  </si>
  <si>
    <t>MIS Al-Hidayah Malingping</t>
  </si>
  <si>
    <t>MIS Al-Ishlah Ciloa</t>
  </si>
  <si>
    <t>MIS Balepulang</t>
  </si>
  <si>
    <t>MIS Cipadakati</t>
  </si>
  <si>
    <t>MIS MA Pangkalan</t>
  </si>
  <si>
    <t>MIS Al-Ikhwan</t>
  </si>
  <si>
    <t>MIS Muslimin Bongas I</t>
  </si>
  <si>
    <t>MIS Muslimin Bongas II</t>
  </si>
  <si>
    <t>MIS Muslimin Bongas III</t>
  </si>
  <si>
    <t>MIS Muslimin Bongas IV</t>
  </si>
  <si>
    <t>MIS Muslimin Cijeruk</t>
  </si>
  <si>
    <t>MIS Muslimin Cimalik</t>
  </si>
  <si>
    <t>MIS Muslimin Gombong</t>
  </si>
  <si>
    <t>MIS Muslimin Kandangsapi</t>
  </si>
  <si>
    <t>MIS Muslimin Karanganyar</t>
  </si>
  <si>
    <t>MIS Muslimin Ciririp</t>
  </si>
  <si>
    <t>MIS Muslimin Pasirgepeng</t>
  </si>
  <si>
    <t>MIS Muslimin Perelas</t>
  </si>
  <si>
    <t>MIS Muslimin Rancaucit</t>
  </si>
  <si>
    <t>MIS Muslimin Saar I</t>
  </si>
  <si>
    <t>MIS Al-Hikmah</t>
  </si>
  <si>
    <t>MIS At-Taqwa</t>
  </si>
  <si>
    <t>MIS Cigintung</t>
  </si>
  <si>
    <t>MIS Cireundeu</t>
  </si>
  <si>
    <t>MIS Idzharul Huda</t>
  </si>
  <si>
    <t>MIS Khoerul Huda</t>
  </si>
  <si>
    <t>MIS Nurul Huda</t>
  </si>
  <si>
    <t>MIS Syamsuddin</t>
  </si>
  <si>
    <t>MIS YDPI</t>
  </si>
  <si>
    <t>MIS Bojongmekar</t>
  </si>
  <si>
    <t>MIS Cibungur</t>
  </si>
  <si>
    <t>MIS Ciroyom I</t>
  </si>
  <si>
    <t>MIS Ciroyom II</t>
  </si>
  <si>
    <t>MIS Ciroyom III</t>
  </si>
  <si>
    <t>MIS Cisauheun I</t>
  </si>
  <si>
    <t>MIS Cisauheun II</t>
  </si>
  <si>
    <t>MIS Citatah</t>
  </si>
  <si>
    <t>MIS Nanggeleng I</t>
  </si>
  <si>
    <t>MIS Nanggeleng II</t>
  </si>
  <si>
    <t>MIS Nurul Iman</t>
  </si>
  <si>
    <t>MIS Nyenang</t>
  </si>
  <si>
    <t>MIS Muslimin Al-Mubarok</t>
  </si>
  <si>
    <t>MIS Muslimin At-Tarbiyah</t>
  </si>
  <si>
    <t>MIS Babakan Sirnagalih</t>
  </si>
  <si>
    <t>MIS Muslimin Bojongloa</t>
  </si>
  <si>
    <t>MIS Muslimin Bojongranca</t>
  </si>
  <si>
    <t>MIS Muslimin Cibuluh</t>
  </si>
  <si>
    <t>MIS Muslimin Cicangkanghilir I</t>
  </si>
  <si>
    <t>MIS Muslimin Cicangkanghilir II</t>
  </si>
  <si>
    <t>MIS Muslimin Cijawa</t>
  </si>
  <si>
    <t>MIS Muslimin Cijenuk</t>
  </si>
  <si>
    <t>MIS Muslimin Cikadu</t>
  </si>
  <si>
    <t>MIS Muslimin Cilimus</t>
  </si>
  <si>
    <t>MIS Muslimin Cipongkor I</t>
  </si>
  <si>
    <t>MIS Muslimin Cipongkor II</t>
  </si>
  <si>
    <t>MIS Muslimin Cipongkor III</t>
  </si>
  <si>
    <t>MIS Muslimin Ciselang</t>
  </si>
  <si>
    <t>MIS Muslimin Joglo</t>
  </si>
  <si>
    <t>MIS Muslimin Mulyadarma</t>
  </si>
  <si>
    <t>MIS Muslimin Cibenda</t>
  </si>
  <si>
    <t>MIS Muslimin Pangkalan</t>
  </si>
  <si>
    <t>MIS Muslimin Paozan</t>
  </si>
  <si>
    <t>MIS Muslimin Sukamanah</t>
  </si>
  <si>
    <t>MIS Terpadu Fathul Ma`arif</t>
  </si>
  <si>
    <t>MIS Al-Muslimun</t>
  </si>
  <si>
    <t>MIS Muhammadiyah</t>
  </si>
  <si>
    <t>MIS Pasirhalang</t>
  </si>
  <si>
    <t>MIS Yabis Pasirlangu</t>
  </si>
  <si>
    <t>MIS Al-Badar</t>
  </si>
  <si>
    <t>MIS Muslimin Bojongsalam</t>
  </si>
  <si>
    <t>MIS Muslimin Celak I</t>
  </si>
  <si>
    <t>MIS Muslimin Celak II</t>
  </si>
  <si>
    <t>MIS Muslimin Cibodas</t>
  </si>
  <si>
    <t>MIS Muslimin Cihideung</t>
  </si>
  <si>
    <t>MIS Muslimin Cikarundung</t>
  </si>
  <si>
    <t>MIS Muslimin Cilanang</t>
  </si>
  <si>
    <t>MIS Muslimin Cilangari</t>
  </si>
  <si>
    <t>MIS Muslimin Cipaku</t>
  </si>
  <si>
    <t>MIS Muslimin Cisuta</t>
  </si>
  <si>
    <t>MIS Muslimin Gununghalu</t>
  </si>
  <si>
    <t>MIS Muslimin Kubang</t>
  </si>
  <si>
    <t>MIS Muslimin Cisuru</t>
  </si>
  <si>
    <t>MIS Muslimin Nagrog</t>
  </si>
  <si>
    <t>MIS Muslimin Neglasari</t>
  </si>
  <si>
    <t>MIS Nurul Hikmah</t>
  </si>
  <si>
    <t>MIS Muslimin Selajambe</t>
  </si>
  <si>
    <t>MIS Muslimin Sindangsalam</t>
  </si>
  <si>
    <t>MIS Muslimin Sindangsari I</t>
  </si>
  <si>
    <t>MIS Muslimin Sindangsari II</t>
  </si>
  <si>
    <t>MIS Muslimin Sodong</t>
  </si>
  <si>
    <t>MIS Ar-Rochmah</t>
  </si>
  <si>
    <t>MIS Cikawari</t>
  </si>
  <si>
    <t>MIS Darul Furqon</t>
  </si>
  <si>
    <t>MIS Nyalindung</t>
  </si>
  <si>
    <t>MIS Al-Khoer</t>
  </si>
  <si>
    <t>MIS Assakinah</t>
  </si>
  <si>
    <t>MIS Fatimah Al-Hajiri</t>
  </si>
  <si>
    <t>MIS Abdul Malik</t>
  </si>
  <si>
    <t>MIS Al-Adzkar</t>
  </si>
  <si>
    <t>MIS Al-Hidayah</t>
  </si>
  <si>
    <t>MIS Al-Ihsan I</t>
  </si>
  <si>
    <t>MIS Al-Ihsan II</t>
  </si>
  <si>
    <t>MIS Al-Islamiyyah</t>
  </si>
  <si>
    <t>MIS Al-Jihad</t>
  </si>
  <si>
    <t>MIS Al-Manar</t>
  </si>
  <si>
    <t>MIS Al-Mujtahidin</t>
  </si>
  <si>
    <t>MIS Anwarussalam</t>
  </si>
  <si>
    <t>MIS Baiturrahim</t>
  </si>
  <si>
    <t>MIS Hidayaturrohman</t>
  </si>
  <si>
    <t>MIS Cisasawi</t>
  </si>
  <si>
    <t>MIS Jeungjingrigil</t>
  </si>
  <si>
    <t>MIS Nurul Huda Ciwaruga</t>
  </si>
  <si>
    <t>MIS Muslimin Al-Fajri</t>
  </si>
  <si>
    <t>MIS Muslimin Bojong</t>
  </si>
  <si>
    <t>MIS Muslimin Cangkuang</t>
  </si>
  <si>
    <t>MIS Muslimin Cibitung</t>
  </si>
  <si>
    <t>MIS Muslimin Cinengah</t>
  </si>
  <si>
    <t>MIS Muslimin Rasamala</t>
  </si>
  <si>
    <t>MIS Muslimin Cicangkanggirang</t>
  </si>
  <si>
    <t>MIS Muslimin Sindangkerta</t>
  </si>
  <si>
    <t>MIS Muslimin Pasirpogor I</t>
  </si>
  <si>
    <t>MIS Muslimin Pasirpogor II</t>
  </si>
  <si>
    <t>MIS Muslimin Pasirwaru</t>
  </si>
  <si>
    <t>MIS Muslimin Peusinggirang</t>
  </si>
  <si>
    <t>MIS Muslimin Rancasampih</t>
  </si>
  <si>
    <t>MIS Muslimin Rancasenggang</t>
  </si>
  <si>
    <t>MIS Muslimin Tegalkoneng</t>
  </si>
  <si>
    <t>MIS Muslimin Wangun</t>
  </si>
  <si>
    <t>MIS Al-Fauziah</t>
  </si>
  <si>
    <t>MIS Al-Inabah</t>
  </si>
  <si>
    <t>MIS Al-Hidayah Rongga</t>
  </si>
  <si>
    <t>MIS Al-Irfan</t>
  </si>
  <si>
    <t>MIS Al-Munawaroh</t>
  </si>
  <si>
    <t>MIS Al-Ikhlas</t>
  </si>
  <si>
    <t>MIS Nurul Qolbi</t>
  </si>
  <si>
    <t>MIS Pasirbandung</t>
  </si>
  <si>
    <t>MIS Syarif Hidayatulloh</t>
  </si>
  <si>
    <t>MIS Al-Jannah</t>
  </si>
  <si>
    <t>MIS Daarul Ahkaam</t>
  </si>
  <si>
    <t>MIS An-Nur</t>
  </si>
  <si>
    <t>MIS Al-Mubarokah</t>
  </si>
  <si>
    <t>MIS Nurul Ikhlas</t>
  </si>
  <si>
    <t>MIS NU Bani Sulaiman</t>
  </si>
  <si>
    <t>MIS Al-Kandiyas Barahma</t>
  </si>
  <si>
    <t>MIS Al-Khoiriyah Bani Yusuf</t>
  </si>
  <si>
    <t>MIS Pasir Muncang</t>
  </si>
  <si>
    <t>MIS Sabilil Huda</t>
  </si>
  <si>
    <t>MIS Nurussa`adah</t>
  </si>
  <si>
    <t>MIS Al-Ishlah</t>
  </si>
  <si>
    <t>MIS Al-Muawwanah</t>
  </si>
  <si>
    <t>MIS Qolbun Saliim</t>
  </si>
  <si>
    <t>MIS Cimaja</t>
  </si>
  <si>
    <t>MIS Modern Generasi Brillian</t>
  </si>
  <si>
    <t>MIS Ar-Rahmat</t>
  </si>
  <si>
    <t>MIS Miftahul Huda</t>
  </si>
  <si>
    <t>MIS Al-Muhtadin</t>
  </si>
  <si>
    <t>MIS Khoerunni`mah</t>
  </si>
  <si>
    <t>MIS Daarul Hikmah Al-Qor`ni</t>
  </si>
  <si>
    <t>MIS Az-Zahra</t>
  </si>
  <si>
    <t>MIS Al-Azzam Terpadu</t>
  </si>
  <si>
    <t>MIS Alfauziyah Ngamprah</t>
  </si>
  <si>
    <t>MIS Tazkya</t>
  </si>
  <si>
    <t>121132170001</t>
  </si>
  <si>
    <t>121132170002</t>
  </si>
  <si>
    <t>121132170003</t>
  </si>
  <si>
    <t>121132170004</t>
  </si>
  <si>
    <t>121132170005</t>
  </si>
  <si>
    <t>121232170001</t>
  </si>
  <si>
    <t>121232170002</t>
  </si>
  <si>
    <t>121232170003</t>
  </si>
  <si>
    <t>121232170004</t>
  </si>
  <si>
    <t>121232170005</t>
  </si>
  <si>
    <t>121232170006</t>
  </si>
  <si>
    <t>121232170007</t>
  </si>
  <si>
    <t>121232170008</t>
  </si>
  <si>
    <t>121232170009</t>
  </si>
  <si>
    <t>121232170010</t>
  </si>
  <si>
    <t>121232170011</t>
  </si>
  <si>
    <t>121232170012</t>
  </si>
  <si>
    <t>121232170013</t>
  </si>
  <si>
    <t>121232170014</t>
  </si>
  <si>
    <t>121232170015</t>
  </si>
  <si>
    <t>121232170016</t>
  </si>
  <si>
    <t>121232170017</t>
  </si>
  <si>
    <t>121232170018</t>
  </si>
  <si>
    <t>121232170019</t>
  </si>
  <si>
    <t>121232170020</t>
  </si>
  <si>
    <t>121232170021</t>
  </si>
  <si>
    <t>121232170022</t>
  </si>
  <si>
    <t>121232170023</t>
  </si>
  <si>
    <t>121232170024</t>
  </si>
  <si>
    <t>121232170025</t>
  </si>
  <si>
    <t>121232170026</t>
  </si>
  <si>
    <t>121232170027</t>
  </si>
  <si>
    <t>121232170028</t>
  </si>
  <si>
    <t>121232170029</t>
  </si>
  <si>
    <t>121232170030</t>
  </si>
  <si>
    <t>121232170031</t>
  </si>
  <si>
    <t>121232170032</t>
  </si>
  <si>
    <t>121232170033</t>
  </si>
  <si>
    <t>121232170034</t>
  </si>
  <si>
    <t>121232170035</t>
  </si>
  <si>
    <t>121232170036</t>
  </si>
  <si>
    <t>121232170037</t>
  </si>
  <si>
    <t>121232170038</t>
  </si>
  <si>
    <t>121232170039</t>
  </si>
  <si>
    <t>121232170040</t>
  </si>
  <si>
    <t>121232170041</t>
  </si>
  <si>
    <t>121232170042</t>
  </si>
  <si>
    <t>121232170043</t>
  </si>
  <si>
    <t>121232170044</t>
  </si>
  <si>
    <t>121232170045</t>
  </si>
  <si>
    <t>121232170046</t>
  </si>
  <si>
    <t>121232170047</t>
  </si>
  <si>
    <t>121232170048</t>
  </si>
  <si>
    <t>121232170049</t>
  </si>
  <si>
    <t>121232170050</t>
  </si>
  <si>
    <t>121232170051</t>
  </si>
  <si>
    <t>121232170052</t>
  </si>
  <si>
    <t>121232170053</t>
  </si>
  <si>
    <t>121232170054</t>
  </si>
  <si>
    <t>121232170055</t>
  </si>
  <si>
    <t>121232170056</t>
  </si>
  <si>
    <t>121232170057</t>
  </si>
  <si>
    <t>121232170058</t>
  </si>
  <si>
    <t>121232170059</t>
  </si>
  <si>
    <t>121232170060</t>
  </si>
  <si>
    <t>121232170061</t>
  </si>
  <si>
    <t>121232170062</t>
  </si>
  <si>
    <t>121232170063</t>
  </si>
  <si>
    <t>121232170064</t>
  </si>
  <si>
    <t>121232170065</t>
  </si>
  <si>
    <t>121232170066</t>
  </si>
  <si>
    <t>121232170067</t>
  </si>
  <si>
    <t>121232170068</t>
  </si>
  <si>
    <t>121232170069</t>
  </si>
  <si>
    <t>121232170070</t>
  </si>
  <si>
    <t>121232170071</t>
  </si>
  <si>
    <t>121232170072</t>
  </si>
  <si>
    <t>121232170073</t>
  </si>
  <si>
    <t>121232170074</t>
  </si>
  <si>
    <t>121232170075</t>
  </si>
  <si>
    <t>121232170076</t>
  </si>
  <si>
    <t>121232170077</t>
  </si>
  <si>
    <t>121232170078</t>
  </si>
  <si>
    <t>121232170079</t>
  </si>
  <si>
    <t>121232170080</t>
  </si>
  <si>
    <t>121232170081</t>
  </si>
  <si>
    <t>121232170082</t>
  </si>
  <si>
    <t>121232170083</t>
  </si>
  <si>
    <t>121232170084</t>
  </si>
  <si>
    <t>121232170085</t>
  </si>
  <si>
    <t>121232170086</t>
  </si>
  <si>
    <t>121232170087</t>
  </si>
  <si>
    <t>121232170088</t>
  </si>
  <si>
    <t>121232170089</t>
  </si>
  <si>
    <t>121232170090</t>
  </si>
  <si>
    <t>121232170091</t>
  </si>
  <si>
    <t>121232170092</t>
  </si>
  <si>
    <t>121232170093</t>
  </si>
  <si>
    <t>121232170094</t>
  </si>
  <si>
    <t>121232170095</t>
  </si>
  <si>
    <t>121232170096</t>
  </si>
  <si>
    <t>121232170097</t>
  </si>
  <si>
    <t>121232170098</t>
  </si>
  <si>
    <t>121232170099</t>
  </si>
  <si>
    <t>121232170100</t>
  </si>
  <si>
    <t>121232170101</t>
  </si>
  <si>
    <t>121232170102</t>
  </si>
  <si>
    <t>121232170103</t>
  </si>
  <si>
    <t>121232170104</t>
  </si>
  <si>
    <t>121232170105</t>
  </si>
  <si>
    <t>121232170106</t>
  </si>
  <si>
    <t>121232170107</t>
  </si>
  <si>
    <t>121232170108</t>
  </si>
  <si>
    <t>121232170109</t>
  </si>
  <si>
    <t>121232170110</t>
  </si>
  <si>
    <t>121232170111</t>
  </si>
  <si>
    <t>121232170112</t>
  </si>
  <si>
    <t>121232170113</t>
  </si>
  <si>
    <t>121232170114</t>
  </si>
  <si>
    <t>121232170115</t>
  </si>
  <si>
    <t>121232170116</t>
  </si>
  <si>
    <t>121232170117</t>
  </si>
  <si>
    <t>121232170118</t>
  </si>
  <si>
    <t>121232170119</t>
  </si>
  <si>
    <t>121232170120</t>
  </si>
  <si>
    <t>121232170121</t>
  </si>
  <si>
    <t>121232170122</t>
  </si>
  <si>
    <t>121232170123</t>
  </si>
  <si>
    <t>121232170124</t>
  </si>
  <si>
    <t>121232170125</t>
  </si>
  <si>
    <t>121232170126</t>
  </si>
  <si>
    <t>121232170127</t>
  </si>
  <si>
    <t>121232170128</t>
  </si>
  <si>
    <t>121232170129</t>
  </si>
  <si>
    <t>121232170130</t>
  </si>
  <si>
    <t>121232170131</t>
  </si>
  <si>
    <t>MTsN 5 Bandung Barat</t>
  </si>
  <si>
    <t>MTsN 1 Bandung Barat</t>
  </si>
  <si>
    <t>MTsN 4 Bandung Barat</t>
  </si>
  <si>
    <t>MTsN 2 Bandung Barat</t>
  </si>
  <si>
    <t>MTsN 3 Bandung Barat</t>
  </si>
  <si>
    <t>MTsS Al-Azka</t>
  </si>
  <si>
    <t>MTsS Al-Bidayah</t>
  </si>
  <si>
    <t>MTsS Al-Ihsan</t>
  </si>
  <si>
    <t>MTsS Al-Mubarokah</t>
  </si>
  <si>
    <t>MTsS Arrukhshatul`ulum</t>
  </si>
  <si>
    <t>MTsS Az-Zahra Selacau</t>
  </si>
  <si>
    <t>MTsS Banuraja</t>
  </si>
  <si>
    <t>MTsS Darul Falah</t>
  </si>
  <si>
    <t>MTsS Muslimin Jati</t>
  </si>
  <si>
    <t>MTsS Nurul Falah</t>
  </si>
  <si>
    <t>MTsS Persis (Al-Ittihad)</t>
  </si>
  <si>
    <t>MTsS Riyadlul Mubtadin</t>
  </si>
  <si>
    <t>MTsS Terpadu Al-Bidayah</t>
  </si>
  <si>
    <t>MTsS Al-Mukhtariyah Mande</t>
  </si>
  <si>
    <t>MTsS At-Taqwa</t>
  </si>
  <si>
    <t>MTsS Mathla`ul Anwar Sukaguna</t>
  </si>
  <si>
    <t>MTsS Muslimin Citapen</t>
  </si>
  <si>
    <t>MTsS Muslimin Tanjungwangi</t>
  </si>
  <si>
    <t>MTsS Yahisha</t>
  </si>
  <si>
    <t>MTsS Al-Barry</t>
  </si>
  <si>
    <t>MTsS An-Nur</t>
  </si>
  <si>
    <t>MTsS Ar-Rahman</t>
  </si>
  <si>
    <t>MTsS Ishlahul  Aqidah</t>
  </si>
  <si>
    <t>MTsS Nuurul Wahhaab</t>
  </si>
  <si>
    <t>MTsS Persis Cipada</t>
  </si>
  <si>
    <t>MTsS Persis Cisomang</t>
  </si>
  <si>
    <t>MTsS Al-Ikhwan</t>
  </si>
  <si>
    <t>MTsS Al-Luthfah</t>
  </si>
  <si>
    <t>MTsS Ash-Shiddiq</t>
  </si>
  <si>
    <t>MTsS Nurul Huda Karanganyar</t>
  </si>
  <si>
    <t>MTsS Sumur Bandung</t>
  </si>
  <si>
    <t>MTsS Al-Firdaus</t>
  </si>
  <si>
    <t>MTsS Al-Ihsaniyah Sarimukti</t>
  </si>
  <si>
    <t>MTsS Al-Mukhtariyah Rajamandala</t>
  </si>
  <si>
    <t>MTsS Asy-Syifa</t>
  </si>
  <si>
    <t>MTsS Miftahul `Ulum</t>
  </si>
  <si>
    <t>MTsS Karya Madani</t>
  </si>
  <si>
    <t>MTsS Muslimin Cipeundeuy</t>
  </si>
  <si>
    <t>MTsS Nurul Hatta</t>
  </si>
  <si>
    <t>MTsS Anwarurrohman</t>
  </si>
  <si>
    <t>MTsS Cicangkanghilir</t>
  </si>
  <si>
    <t>MTsS Darul Fikri</t>
  </si>
  <si>
    <t>MTsS Muslimin Cijenuk</t>
  </si>
  <si>
    <t>MTsS Muslimin Cipongkor</t>
  </si>
  <si>
    <t>MTsS Nurussa`adah</t>
  </si>
  <si>
    <t>MTsS Yusufiyah Girimukti</t>
  </si>
  <si>
    <t>MTsS Al-Amin</t>
  </si>
  <si>
    <t>MTsS Al-Intaniyah</t>
  </si>
  <si>
    <t>MTsS Ash-Shofa</t>
  </si>
  <si>
    <t>MTsS Darul Inayah</t>
  </si>
  <si>
    <t>MTsS Yabis Pasirlangu</t>
  </si>
  <si>
    <t>MTsS Al-Qomariah</t>
  </si>
  <si>
    <t>MTsS Bunijaya</t>
  </si>
  <si>
    <t>MTsS Nurul Hikmah</t>
  </si>
  <si>
    <t>MTsS Al-Mansyuriah Sa`adah</t>
  </si>
  <si>
    <t>MTsS Al-Muhajirin</t>
  </si>
  <si>
    <t>MTsS Al-Musyawarah</t>
  </si>
  <si>
    <t>MTsS Nurul Huda</t>
  </si>
  <si>
    <t>MTsS Plus Al-Amin</t>
  </si>
  <si>
    <t>MTsS Al-Fauziyah</t>
  </si>
  <si>
    <t>MTsS Al-Mu`awanah</t>
  </si>
  <si>
    <t>MTsS Assakinah</t>
  </si>
  <si>
    <t>MTsS Darul Ulum</t>
  </si>
  <si>
    <t>MTsS Nurul Hidayah</t>
  </si>
  <si>
    <t>MTsS Persis Padalarang</t>
  </si>
  <si>
    <t>MTsS Uswatun Hasanah</t>
  </si>
  <si>
    <t>MTsS Az-Zahra</t>
  </si>
  <si>
    <t>MTsS Al-Munawaroh</t>
  </si>
  <si>
    <t>MTsS Muslimin Sukaresmi</t>
  </si>
  <si>
    <t>MTsS Al-Mubarok</t>
  </si>
  <si>
    <t>MTsS Muslimin Cicangkanggirang</t>
  </si>
  <si>
    <t>MTsS Muslimin Peusing</t>
  </si>
  <si>
    <t>MTsS Nurhanifah Buninagara</t>
  </si>
  <si>
    <t>MTsS Nurul Iman</t>
  </si>
  <si>
    <t>MTsS Cahaya Harapan</t>
  </si>
  <si>
    <t>MTsS Syarif Hidayatulloh</t>
  </si>
  <si>
    <t>MTsS Al-Mukhtariyah 1 Cihalimun</t>
  </si>
  <si>
    <t>MTsS Al-Mukhtariyah 2 Citatah</t>
  </si>
  <si>
    <t>MTsS Al-Mukhtariyah 3 Ciptaharja</t>
  </si>
  <si>
    <t>MTsS Darul Mubarokah</t>
  </si>
  <si>
    <t>MTsS Masyariqul Anwar</t>
  </si>
  <si>
    <t>MTsS Terpadu Cahaya Kemala Wijaya</t>
  </si>
  <si>
    <t>MTsS Al-Hidayah Rongga</t>
  </si>
  <si>
    <t>MTsS Nurul Mukhtariyah</t>
  </si>
  <si>
    <t>MTsS Daaru Syifa</t>
  </si>
  <si>
    <t>MTsS Al-Furqon</t>
  </si>
  <si>
    <t>MTsS Terpadu Al-Huda</t>
  </si>
  <si>
    <t>MTsS Cisasawi</t>
  </si>
  <si>
    <t>MTsS Al-Mufti Cireundeu</t>
  </si>
  <si>
    <t>MTsS Nurul Ikhwan</t>
  </si>
  <si>
    <t>MTsS Miftahul Ulum</t>
  </si>
  <si>
    <t>MTsS Atsauri Sindangkerta</t>
  </si>
  <si>
    <t>MTsS Al-Hikmah</t>
  </si>
  <si>
    <t>MTsS Al-Ghifary</t>
  </si>
  <si>
    <t>MTsS Al-Ikhlas Babakantalang</t>
  </si>
  <si>
    <t>MTsS Bhakti Pertiwi</t>
  </si>
  <si>
    <t>MTsS Daarul Ahkaam</t>
  </si>
  <si>
    <t>MTsS Manaarul Huda</t>
  </si>
  <si>
    <t>MTsS Daarul Hikmah</t>
  </si>
  <si>
    <t>MTsS Al Badar</t>
  </si>
  <si>
    <t>MTsS Baitul Muqoddas</t>
  </si>
  <si>
    <t>MTsS Nurul Falah Al-Bisriyah</t>
  </si>
  <si>
    <t>MTsS At-Thalib</t>
  </si>
  <si>
    <t>MTsS Assyafiiyah</t>
  </si>
  <si>
    <t>MTsS Persis Lembang</t>
  </si>
  <si>
    <t>MTsS Al-Qur`an Al-Amanah</t>
  </si>
  <si>
    <t>MTsS Thoriqul Huda</t>
  </si>
  <si>
    <t>MTsS Adz-Dzikro</t>
  </si>
  <si>
    <t>MTsS Ulul Albab</t>
  </si>
  <si>
    <t>MTsS Binayah</t>
  </si>
  <si>
    <t>MTsS Annur Hidayah</t>
  </si>
  <si>
    <t>MTsS Riyadhul Huda</t>
  </si>
  <si>
    <t>MTsS Al-Inayah</t>
  </si>
  <si>
    <t>MTsS Al-Faiz</t>
  </si>
  <si>
    <t>MTsS Thariqul Falihin</t>
  </si>
  <si>
    <t>MTsS Daarul Rahman</t>
  </si>
  <si>
    <t>MTsS Al-Muawwanah</t>
  </si>
  <si>
    <t>MTsS Syifaaul Hikmah</t>
  </si>
  <si>
    <t>MTsS Miftahul Huda Terpadu</t>
  </si>
  <si>
    <t>MTsS Yayasan Islam Rajamandala</t>
  </si>
  <si>
    <t>MTsS Darunadwah</t>
  </si>
  <si>
    <t>MTsS Bongas</t>
  </si>
  <si>
    <t>MTsS Riyadlul Huda</t>
  </si>
  <si>
    <t>MTsS Assa`adah</t>
  </si>
  <si>
    <t>MTsS Qodarussalam</t>
  </si>
  <si>
    <t>MTsS Riyadlussalam</t>
  </si>
  <si>
    <t>MTsS Darul Fitri Al-Wasi Cipongkor</t>
  </si>
  <si>
    <t>MTsS Nur Fauzan</t>
  </si>
  <si>
    <t>131132170001</t>
  </si>
  <si>
    <t>131232170001</t>
  </si>
  <si>
    <t>131232170002</t>
  </si>
  <si>
    <t>131232170003</t>
  </si>
  <si>
    <t>131232170004</t>
  </si>
  <si>
    <t>131232170005</t>
  </si>
  <si>
    <t>131232170006</t>
  </si>
  <si>
    <t>131232170007</t>
  </si>
  <si>
    <t>131232170008</t>
  </si>
  <si>
    <t>131232170009</t>
  </si>
  <si>
    <t>131232170010</t>
  </si>
  <si>
    <t>131232170012</t>
  </si>
  <si>
    <t>131232170013</t>
  </si>
  <si>
    <t>131232170014</t>
  </si>
  <si>
    <t>131232170016</t>
  </si>
  <si>
    <t>131232170017</t>
  </si>
  <si>
    <t>131232170018</t>
  </si>
  <si>
    <t>131232170019</t>
  </si>
  <si>
    <t>131232170020</t>
  </si>
  <si>
    <t>131232170021</t>
  </si>
  <si>
    <t>131232170022</t>
  </si>
  <si>
    <t>131232170023</t>
  </si>
  <si>
    <t>131232170024</t>
  </si>
  <si>
    <t>131232170025</t>
  </si>
  <si>
    <t>131232170026</t>
  </si>
  <si>
    <t>131232170027</t>
  </si>
  <si>
    <t>131232170028</t>
  </si>
  <si>
    <t>131232170029</t>
  </si>
  <si>
    <t>131232170030</t>
  </si>
  <si>
    <t>131232170031</t>
  </si>
  <si>
    <t>131232170032</t>
  </si>
  <si>
    <t>131232170033</t>
  </si>
  <si>
    <t>131232170034</t>
  </si>
  <si>
    <t>131232170035</t>
  </si>
  <si>
    <t>131232170036</t>
  </si>
  <si>
    <t>131232170037</t>
  </si>
  <si>
    <t>131232170040</t>
  </si>
  <si>
    <t>131232170041</t>
  </si>
  <si>
    <t>131232170042</t>
  </si>
  <si>
    <t>131232170043</t>
  </si>
  <si>
    <t>131232170044</t>
  </si>
  <si>
    <t>131232170045</t>
  </si>
  <si>
    <t>131232170046</t>
  </si>
  <si>
    <t>131232170047</t>
  </si>
  <si>
    <t>131232170048</t>
  </si>
  <si>
    <t>131232170049</t>
  </si>
  <si>
    <t>131232170050</t>
  </si>
  <si>
    <t>131232170051</t>
  </si>
  <si>
    <t>131232170052</t>
  </si>
  <si>
    <t>131232170053</t>
  </si>
  <si>
    <t>131232170054</t>
  </si>
  <si>
    <t>131232170055</t>
  </si>
  <si>
    <t>131232170056</t>
  </si>
  <si>
    <t>131232170057</t>
  </si>
  <si>
    <t>131232170058</t>
  </si>
  <si>
    <t>131232170059</t>
  </si>
  <si>
    <t>131232170060</t>
  </si>
  <si>
    <t>131232170061</t>
  </si>
  <si>
    <t>131232170062</t>
  </si>
  <si>
    <t>131232170063</t>
  </si>
  <si>
    <t>131232170064</t>
  </si>
  <si>
    <t>131232170065</t>
  </si>
  <si>
    <t>131232170066</t>
  </si>
  <si>
    <t>131232170067</t>
  </si>
  <si>
    <t>131232170068</t>
  </si>
  <si>
    <t>131232170069</t>
  </si>
  <si>
    <t>131232170070</t>
  </si>
  <si>
    <t>131232170071</t>
  </si>
  <si>
    <t>131232170072</t>
  </si>
  <si>
    <t>131232170073</t>
  </si>
  <si>
    <t>MAN Bandung Barat</t>
  </si>
  <si>
    <t>MAS Al-Bidayah</t>
  </si>
  <si>
    <t>MAS Banuraja</t>
  </si>
  <si>
    <t>MAS Muslimin Saguling</t>
  </si>
  <si>
    <t>MAS Nurul Hidayah</t>
  </si>
  <si>
    <t>MAS Al-Muhajirin</t>
  </si>
  <si>
    <t>MAS Madani</t>
  </si>
  <si>
    <t>MAS Al-Mukhtariyah Mande</t>
  </si>
  <si>
    <t>MAS Yahisha</t>
  </si>
  <si>
    <t>MAS Al-Huda</t>
  </si>
  <si>
    <t>MAS Al-Ikhwan</t>
  </si>
  <si>
    <t>MAS Persis Cipada</t>
  </si>
  <si>
    <t>MAS Al-Luthfah</t>
  </si>
  <si>
    <t>MAS Arafah</t>
  </si>
  <si>
    <t>MAS Nurul Falah Saar</t>
  </si>
  <si>
    <t>MAS P3 Sumur Bandung</t>
  </si>
  <si>
    <t>MAS Asy-Syifa</t>
  </si>
  <si>
    <t>MAS YI-Rajamandala</t>
  </si>
  <si>
    <t>MAS Karya Madani</t>
  </si>
  <si>
    <t>MAS Muslimin Cipeundeuy</t>
  </si>
  <si>
    <t>MAS Muslimin Cijenuk</t>
  </si>
  <si>
    <t>MAS Darul Fikri</t>
  </si>
  <si>
    <t>MAS Bina Insani</t>
  </si>
  <si>
    <t>MAS Darul Inayah</t>
  </si>
  <si>
    <t>MAS Yabis Pasirlangu</t>
  </si>
  <si>
    <t>MAS Al-Fatah</t>
  </si>
  <si>
    <t>MAS Al-Qomariyah</t>
  </si>
  <si>
    <t>MAS Muslimin Celak</t>
  </si>
  <si>
    <t>MAS Darul Ulum</t>
  </si>
  <si>
    <t>MAS Persis Padalarang</t>
  </si>
  <si>
    <t>MAS Uswatun Hasanah</t>
  </si>
  <si>
    <t>MAS Az-Zahra</t>
  </si>
  <si>
    <t>MAS Nurul Iman</t>
  </si>
  <si>
    <t>MAS YPI Nurul Huda</t>
  </si>
  <si>
    <t>MAS Al-Mubarok</t>
  </si>
  <si>
    <t>MAS Darul Iman Sukaresmi</t>
  </si>
  <si>
    <t>MAS Nurul Barokah</t>
  </si>
  <si>
    <t>MAS Nurul Qolbi</t>
  </si>
  <si>
    <t>MAS Muslimin Peusing</t>
  </si>
  <si>
    <t>MAS Darul Falah</t>
  </si>
  <si>
    <t>MAS Cikande</t>
  </si>
  <si>
    <t>MAS Ishlahul Aqidah</t>
  </si>
  <si>
    <t>MAS Al-Barry</t>
  </si>
  <si>
    <t>MAS Anwarurrohman</t>
  </si>
  <si>
    <t>MAS Ar-Rochmah</t>
  </si>
  <si>
    <t>MAS An-Nur</t>
  </si>
  <si>
    <t>MAS Mathla`ul Anwar</t>
  </si>
  <si>
    <t>MAS Atsauri</t>
  </si>
  <si>
    <t>MAS Al-Hidayah</t>
  </si>
  <si>
    <t>MAS Terpadu Al-Huda</t>
  </si>
  <si>
    <t>MAS Tanjungjaya</t>
  </si>
  <si>
    <t>MAS Al-Mu`awanah</t>
  </si>
  <si>
    <t>MAS Assakinah</t>
  </si>
  <si>
    <t>MAS Al-Ittihad</t>
  </si>
  <si>
    <t>MAS Terpadu Daarul Ahkaam</t>
  </si>
  <si>
    <t>MAS Cahaya Harapan</t>
  </si>
  <si>
    <t>MAS Al-Barqunnajah</t>
  </si>
  <si>
    <t>MAS Al-Qur`an Al-Amanah</t>
  </si>
  <si>
    <t>MAS Al-Fadillah Cipatat</t>
  </si>
  <si>
    <t>MAS Miftahul `Ulum</t>
  </si>
  <si>
    <t>MAS Ar-Rahman</t>
  </si>
  <si>
    <t>MAS Al-Faiz</t>
  </si>
  <si>
    <t>MAS At-Taqwa Cihampelas</t>
  </si>
  <si>
    <t>MAS Syarif Hidayatulloh</t>
  </si>
  <si>
    <t>MAS Darussyifa Buninagara</t>
  </si>
  <si>
    <t>MAS Nuurus Salaam</t>
  </si>
  <si>
    <t>MAS Nazwa</t>
  </si>
  <si>
    <t>MAS Al-Furqon Citapen</t>
  </si>
  <si>
    <t>Raudhatul Athfal (RA)</t>
  </si>
  <si>
    <t>…………………………….…….……..</t>
  </si>
  <si>
    <t>CATATAN:</t>
  </si>
  <si>
    <t>Madrasah Ibtidaiyah (MI)</t>
  </si>
  <si>
    <r>
      <t xml:space="preserve">Ringkasan Data Penerimaan Peserta Didik Baru </t>
    </r>
    <r>
      <rPr>
        <b/>
        <sz val="9"/>
        <color rgb="FFFF0000"/>
        <rFont val="Arial Unicode MS"/>
        <family val="2"/>
      </rPr>
      <t>Kelas 1</t>
    </r>
    <r>
      <rPr>
        <sz val="9"/>
        <color theme="1"/>
        <rFont val="Arial Unicode MS"/>
        <family val="2"/>
      </rPr>
      <t xml:space="preserve"> Tahun Pelajaran 2017/2018</t>
    </r>
  </si>
  <si>
    <r>
      <t xml:space="preserve">Daya Tampung MI untuk Siswa Baru </t>
    </r>
    <r>
      <rPr>
        <b/>
        <sz val="9"/>
        <color rgb="FFFF0000"/>
        <rFont val="Arial Unicode MS"/>
        <family val="2"/>
      </rPr>
      <t>Kelas 1</t>
    </r>
  </si>
  <si>
    <r>
      <t xml:space="preserve">Jumlah Pendaftar di </t>
    </r>
    <r>
      <rPr>
        <b/>
        <sz val="9"/>
        <color rgb="FFFF0000"/>
        <rFont val="Arial Unicode MS"/>
        <family val="2"/>
      </rPr>
      <t>Kelas 1</t>
    </r>
  </si>
  <si>
    <r>
      <t xml:space="preserve">Jumlah Yang Diterima di </t>
    </r>
    <r>
      <rPr>
        <b/>
        <sz val="9"/>
        <color rgb="FFFF0000"/>
        <rFont val="Arial Unicode MS"/>
        <family val="2"/>
      </rPr>
      <t>Kelas 1</t>
    </r>
  </si>
  <si>
    <r>
      <t xml:space="preserve">Rincian Jumlah Pendaftar &amp; Jumlah Siswa Baru Yang Diterima di </t>
    </r>
    <r>
      <rPr>
        <b/>
        <sz val="9"/>
        <color rgb="FFFF0000"/>
        <rFont val="Arial Unicode MS"/>
        <family val="2"/>
      </rPr>
      <t>Kelas 1</t>
    </r>
    <r>
      <rPr>
        <sz val="9"/>
        <color theme="1"/>
        <rFont val="Arial Unicode MS"/>
        <family val="2"/>
      </rPr>
      <t xml:space="preserve"> Tahun Pelajaran 2017/2018</t>
    </r>
  </si>
  <si>
    <t>RA</t>
  </si>
  <si>
    <t>TK</t>
  </si>
  <si>
    <t>TK Luar Biasa</t>
  </si>
  <si>
    <t>TK di Luar Negeri</t>
  </si>
  <si>
    <t>Lainnya</t>
  </si>
  <si>
    <t>Kelas 1</t>
  </si>
  <si>
    <t>Kelas 2</t>
  </si>
  <si>
    <t>Kelas 3</t>
  </si>
  <si>
    <t>Kelas 4</t>
  </si>
  <si>
    <t>Kelas 5</t>
  </si>
  <si>
    <t>Kelas 6</t>
  </si>
  <si>
    <r>
      <rPr>
        <sz val="9"/>
        <rFont val="Arial Unicode MS"/>
        <family val="2"/>
      </rPr>
      <t>NIP/NUPTK</t>
    </r>
    <r>
      <rPr>
        <sz val="9"/>
        <color rgb="FFFF0000"/>
        <rFont val="Arial Unicode MS"/>
        <family val="2"/>
      </rPr>
      <t xml:space="preserve"> …………………..………</t>
    </r>
  </si>
  <si>
    <t>Madrasah Tsanawiyah (MTs)</t>
  </si>
  <si>
    <r>
      <t xml:space="preserve">Ringkasan Data Penerimaan Peserta Didik Baru </t>
    </r>
    <r>
      <rPr>
        <b/>
        <sz val="9"/>
        <color rgb="FFFF0000"/>
        <rFont val="Arial Unicode MS"/>
        <family val="2"/>
      </rPr>
      <t>Kelas 7</t>
    </r>
    <r>
      <rPr>
        <sz val="9"/>
        <color theme="1"/>
        <rFont val="Arial Unicode MS"/>
        <family val="2"/>
      </rPr>
      <t xml:space="preserve"> Tahun Pelajaran 2017/2018</t>
    </r>
  </si>
  <si>
    <r>
      <t xml:space="preserve">Jumlah Pendaftar di </t>
    </r>
    <r>
      <rPr>
        <b/>
        <sz val="9"/>
        <color rgb="FFFF0000"/>
        <rFont val="Arial Unicode MS"/>
        <family val="2"/>
      </rPr>
      <t>Kelas 7</t>
    </r>
  </si>
  <si>
    <r>
      <t xml:space="preserve">Jumlah Yang Diterima di </t>
    </r>
    <r>
      <rPr>
        <b/>
        <sz val="9"/>
        <color rgb="FFFF0000"/>
        <rFont val="Arial Unicode MS"/>
        <family val="2"/>
      </rPr>
      <t>Kelas 7</t>
    </r>
  </si>
  <si>
    <r>
      <t xml:space="preserve">Daya Tampung MTs untuk Siswa Baru </t>
    </r>
    <r>
      <rPr>
        <b/>
        <sz val="9"/>
        <color rgb="FFFF0000"/>
        <rFont val="Arial Unicode MS"/>
        <family val="2"/>
      </rPr>
      <t>Kelas 7</t>
    </r>
  </si>
  <si>
    <r>
      <t xml:space="preserve">Rincian Jumlah Pendaftar &amp; Jumlah Siswa Baru Yang Diterima di </t>
    </r>
    <r>
      <rPr>
        <b/>
        <sz val="9"/>
        <color rgb="FFFF0000"/>
        <rFont val="Arial Unicode MS"/>
        <family val="2"/>
      </rPr>
      <t>Kelas 7</t>
    </r>
    <r>
      <rPr>
        <sz val="9"/>
        <color theme="1"/>
        <rFont val="Arial Unicode MS"/>
        <family val="2"/>
      </rPr>
      <t xml:space="preserve"> Tahun Pelajaran 2017/2018</t>
    </r>
  </si>
  <si>
    <t>MI</t>
  </si>
  <si>
    <t>SD</t>
  </si>
  <si>
    <t>SD di Luar Neger</t>
  </si>
  <si>
    <t>SD Luar Biasa (SDLB)</t>
  </si>
  <si>
    <t>Paket A</t>
  </si>
  <si>
    <t>Pesantren Salafiyah Ula</t>
  </si>
  <si>
    <t>Kelas 7</t>
  </si>
  <si>
    <t>Kelas 8</t>
  </si>
  <si>
    <t>Kelas 9</t>
  </si>
  <si>
    <r>
      <t xml:space="preserve">Ringkasan Data Penerimaan Peserta Didik Baru </t>
    </r>
    <r>
      <rPr>
        <b/>
        <sz val="9"/>
        <color rgb="FFFF0000"/>
        <rFont val="Arial Unicode MS"/>
        <family val="2"/>
      </rPr>
      <t>Kelas 10</t>
    </r>
    <r>
      <rPr>
        <sz val="9"/>
        <color theme="1"/>
        <rFont val="Arial Unicode MS"/>
        <family val="2"/>
      </rPr>
      <t xml:space="preserve"> Tahun Pelajaran 2017/2018</t>
    </r>
  </si>
  <si>
    <r>
      <t xml:space="preserve">Jumlah Pendaftar di </t>
    </r>
    <r>
      <rPr>
        <b/>
        <sz val="9"/>
        <color rgb="FFFF0000"/>
        <rFont val="Arial Unicode MS"/>
        <family val="2"/>
      </rPr>
      <t>Kelas 10</t>
    </r>
  </si>
  <si>
    <r>
      <t xml:space="preserve">Jumlah Yang Diterima di </t>
    </r>
    <r>
      <rPr>
        <b/>
        <sz val="9"/>
        <color rgb="FFFF0000"/>
        <rFont val="Arial Unicode MS"/>
        <family val="2"/>
      </rPr>
      <t>Kelas 10</t>
    </r>
  </si>
  <si>
    <r>
      <t xml:space="preserve">Rincian Jumlah Pendaftar &amp; Jumlah Siswa Baru Yang Diterima di </t>
    </r>
    <r>
      <rPr>
        <b/>
        <sz val="9"/>
        <color rgb="FFFF0000"/>
        <rFont val="Arial Unicode MS"/>
        <family val="2"/>
      </rPr>
      <t>Kelas 10</t>
    </r>
    <r>
      <rPr>
        <sz val="9"/>
        <color theme="1"/>
        <rFont val="Arial Unicode MS"/>
        <family val="2"/>
      </rPr>
      <t xml:space="preserve"> Tahun Pelajaran 2017/2018</t>
    </r>
  </si>
  <si>
    <r>
      <t xml:space="preserve">Daya Tampung MA untuk Siswa Baru </t>
    </r>
    <r>
      <rPr>
        <b/>
        <sz val="9"/>
        <color rgb="FFFF0000"/>
        <rFont val="Arial Unicode MS"/>
        <family val="2"/>
      </rPr>
      <t>Kelas 10</t>
    </r>
  </si>
  <si>
    <t>Kelas 10</t>
  </si>
  <si>
    <t>Kelas 11</t>
  </si>
  <si>
    <t>Kelas 12</t>
  </si>
  <si>
    <t>Kepala MA,</t>
  </si>
  <si>
    <t>Kepala MTs,</t>
  </si>
  <si>
    <t>Kepala MI,</t>
  </si>
  <si>
    <t>Madrasah Aliyah (MA)</t>
  </si>
  <si>
    <t>nsm</t>
  </si>
  <si>
    <t>jml pendaftar</t>
  </si>
  <si>
    <t>lk</t>
  </si>
  <si>
    <t>pr</t>
  </si>
  <si>
    <t>jml diterima</t>
  </si>
  <si>
    <t>kelompok a</t>
  </si>
  <si>
    <t>kelompok b</t>
  </si>
  <si>
    <t>non kelompok</t>
  </si>
  <si>
    <t>rombel</t>
  </si>
  <si>
    <t>kelas 1</t>
  </si>
  <si>
    <t>kelas 2</t>
  </si>
  <si>
    <t>kelas 3</t>
  </si>
  <si>
    <t>kelas 4</t>
  </si>
  <si>
    <t>kelas 5</t>
  </si>
  <si>
    <t>kelas 6</t>
  </si>
  <si>
    <t>kelas 7</t>
  </si>
  <si>
    <t>kelas 8</t>
  </si>
  <si>
    <t>kelas 9</t>
  </si>
  <si>
    <t>kelas 10</t>
  </si>
  <si>
    <t>kelas 11</t>
  </si>
  <si>
    <t>kelas 12</t>
  </si>
  <si>
    <t>MTs</t>
  </si>
  <si>
    <t>SMP</t>
  </si>
  <si>
    <t>SMP Terbuka</t>
  </si>
  <si>
    <t>SMP Luar Biasa (SMPLB)</t>
  </si>
  <si>
    <t>Paket B</t>
  </si>
  <si>
    <t>Pesantren Salafiyah Wustha</t>
  </si>
  <si>
    <t>SMP di Luar Negeri</t>
  </si>
  <si>
    <t>Mu'adalah MTs</t>
  </si>
  <si>
    <t>BIASAKAN MEMBACA PETUNJUK SEBELUM MEMULAI PEKERJAAN</t>
  </si>
  <si>
    <t>Isi NSM dengan cara klik combo box, bisa juga diketik manual</t>
  </si>
  <si>
    <t>Setelah mengisi NSM, nama RA/Madrasah akan terisi otomatis, lalu isi tanggal</t>
  </si>
  <si>
    <r>
      <t xml:space="preserve">Berikutnya, silahkan isi data PPDB Tahun Pelajaran 2017/2018, isilah dengan benar setiap kotak berwarna </t>
    </r>
    <r>
      <rPr>
        <sz val="11"/>
        <color rgb="FFFF0000"/>
        <rFont val="Arial Unicode MS"/>
        <family val="2"/>
      </rPr>
      <t>MERAH</t>
    </r>
    <r>
      <rPr>
        <sz val="11"/>
        <rFont val="Arial Unicode MS"/>
        <family val="2"/>
      </rPr>
      <t>.</t>
    </r>
  </si>
  <si>
    <r>
      <t xml:space="preserve">Pengisian data PPDB dianggap benar apabila ringkasan dan rincian SINKRON, seperti pada teks berwana </t>
    </r>
    <r>
      <rPr>
        <sz val="11"/>
        <color rgb="FF0000FF"/>
        <rFont val="Arial Unicode MS"/>
        <family val="2"/>
      </rPr>
      <t>BIRU</t>
    </r>
    <r>
      <rPr>
        <sz val="11"/>
        <rFont val="Arial Unicode MS"/>
        <family val="2"/>
      </rPr>
      <t>.</t>
    </r>
  </si>
  <si>
    <t>Setelah selesai mengisi data PPDB, berikutnya mengisi nama Kepala RA/Madrasah</t>
  </si>
  <si>
    <t>dan NIP bagi PNS atau NUPTK bagi Non PNS</t>
  </si>
  <si>
    <t>UNTUK MEMULAI, SILAHKAN KLIK TOMBOL DI BAWAH INI</t>
  </si>
  <si>
    <t>Berikut ini petunjuk pengisian pada jenjang MTs (jenjang lain silahkan menyesuaikan):</t>
  </si>
  <si>
    <t>101232170395</t>
  </si>
  <si>
    <t>101232170396</t>
  </si>
  <si>
    <t>101232170397</t>
  </si>
  <si>
    <t>101232170398</t>
  </si>
  <si>
    <t>101232170399</t>
  </si>
  <si>
    <t>101232170400</t>
  </si>
  <si>
    <t>101232170401</t>
  </si>
  <si>
    <t>111232170199</t>
  </si>
  <si>
    <t>111232170200</t>
  </si>
  <si>
    <t>111232170201</t>
  </si>
  <si>
    <t>121232170132</t>
  </si>
  <si>
    <t>121232170133</t>
  </si>
  <si>
    <t>121232170134</t>
  </si>
  <si>
    <t>131232170074</t>
  </si>
  <si>
    <t>131232170075</t>
  </si>
  <si>
    <t>131232170076</t>
  </si>
  <si>
    <t>MAS Al Furqon Cisarua</t>
  </si>
  <si>
    <t>MAS Riyadhul Huda</t>
  </si>
  <si>
    <t>MAS Baitul Muqoddas</t>
  </si>
  <si>
    <t>MTsS Nurul Huda Gununghalu</t>
  </si>
  <si>
    <t>MTsS Bustanul Ma`arif</t>
  </si>
  <si>
    <t>MTsS Komputer As-Shidiqiyyah</t>
  </si>
  <si>
    <t>MIS Sirna Galih</t>
  </si>
  <si>
    <t>MIS Riyadhotul Jannah</t>
  </si>
  <si>
    <t>MIS Amanah Ma`mun</t>
  </si>
  <si>
    <t>RA Khoerunni`mah</t>
  </si>
  <si>
    <t>RA Nurul Falah Cibungur</t>
  </si>
  <si>
    <t>RA Bani Rasyid Al-Badriyah</t>
  </si>
  <si>
    <t>RA Riyadlusholihin</t>
  </si>
  <si>
    <t>RA Shifatul Ulya</t>
  </si>
  <si>
    <t>RA Berkah Ilmu</t>
  </si>
  <si>
    <t>RA Nurul Hikmah Cipayung</t>
  </si>
  <si>
    <t>pengisian/TITIMANGSA Laporan PPDB (tanggal maksimal 27 Juli 2017)</t>
  </si>
  <si>
    <t>© 2017 Powered by Seksi Pendidikan Madrasah Kemenag KBB</t>
  </si>
  <si>
    <r>
      <t xml:space="preserve">Laporan PPDB tersebut dicetak dan ditandatangani oleh Kepala RA/Madrasah serta di stempel, lalu kirimkan </t>
    </r>
    <r>
      <rPr>
        <i/>
        <sz val="11"/>
        <color theme="1"/>
        <rFont val="Arial Unicode MS"/>
        <family val="2"/>
      </rPr>
      <t xml:space="preserve">soft copy </t>
    </r>
    <r>
      <rPr>
        <sz val="11"/>
        <color theme="1"/>
        <rFont val="Arial Unicode MS"/>
        <family val="2"/>
      </rPr>
      <t xml:space="preserve">(Excel ini) dan </t>
    </r>
    <r>
      <rPr>
        <i/>
        <sz val="11"/>
        <color theme="1"/>
        <rFont val="Arial Unicode MS"/>
        <family val="2"/>
      </rPr>
      <t>hard copy</t>
    </r>
    <r>
      <rPr>
        <sz val="11"/>
        <color theme="1"/>
        <rFont val="Arial Unicode MS"/>
        <family val="2"/>
      </rPr>
      <t xml:space="preserve"> yang telah ditandatangani tersebut ke KKRA/KKMI/KKMTs/KKMA. Pengurus KKRA/KKMI/KKMTs/KKMA wajib mengumpulkan Laporan PPDB seluruh anggotanya, dijilid rapi per KKRA/KKMI/KKMTs/KKMA dengan ketentuan: (a) KKRA jilid warna </t>
    </r>
    <r>
      <rPr>
        <sz val="11"/>
        <color rgb="FFFF0000"/>
        <rFont val="Arial Unicode MS"/>
        <family val="2"/>
      </rPr>
      <t>MERAH</t>
    </r>
    <r>
      <rPr>
        <sz val="11"/>
        <color theme="1"/>
        <rFont val="Arial Unicode MS"/>
        <family val="2"/>
      </rPr>
      <t xml:space="preserve">, (b) KKMI jilid warna </t>
    </r>
    <r>
      <rPr>
        <sz val="11"/>
        <color rgb="FFFFFF00"/>
        <rFont val="Arial Unicode MS"/>
        <family val="2"/>
      </rPr>
      <t>KUNING</t>
    </r>
    <r>
      <rPr>
        <sz val="11"/>
        <color theme="1"/>
        <rFont val="Arial Unicode MS"/>
        <family val="2"/>
      </rPr>
      <t xml:space="preserve">, (c) KKMTs jilid warna </t>
    </r>
    <r>
      <rPr>
        <sz val="11"/>
        <color rgb="FF00B050"/>
        <rFont val="Arial Unicode MS"/>
        <family val="2"/>
      </rPr>
      <t>HIJAU</t>
    </r>
    <r>
      <rPr>
        <sz val="11"/>
        <color theme="1"/>
        <rFont val="Arial Unicode MS"/>
        <family val="2"/>
      </rPr>
      <t xml:space="preserve">, dan (d) KKMA jilid warna </t>
    </r>
    <r>
      <rPr>
        <sz val="11"/>
        <color rgb="FF0000FF"/>
        <rFont val="Arial Unicode MS"/>
        <family val="2"/>
      </rPr>
      <t>BIRU</t>
    </r>
    <r>
      <rPr>
        <sz val="11"/>
        <color theme="1"/>
        <rFont val="Arial Unicode MS"/>
        <family val="2"/>
      </rPr>
      <t xml:space="preserve">. </t>
    </r>
    <r>
      <rPr>
        <i/>
        <sz val="11"/>
        <color theme="1"/>
        <rFont val="Arial Unicode MS"/>
        <family val="2"/>
      </rPr>
      <t>Soft copy</t>
    </r>
    <r>
      <rPr>
        <sz val="11"/>
        <color theme="1"/>
        <rFont val="Arial Unicode MS"/>
        <family val="2"/>
      </rPr>
      <t xml:space="preserve"> dan </t>
    </r>
    <r>
      <rPr>
        <i/>
        <sz val="11"/>
        <color theme="1"/>
        <rFont val="Arial Unicode MS"/>
        <family val="2"/>
      </rPr>
      <t>hard copy</t>
    </r>
    <r>
      <rPr>
        <sz val="11"/>
        <color theme="1"/>
        <rFont val="Arial Unicode MS"/>
        <family val="2"/>
      </rPr>
      <t xml:space="preserve"> Laporan PPDB yang telah dijilid per KKRA/KKMI/KKMTs/KKMA tersebut dikirimkan ke Kantor Kemenag KBB c.q. Seksi Pendidikan Madrasah paling lambat tanggal </t>
    </r>
    <r>
      <rPr>
        <b/>
        <u/>
        <sz val="11"/>
        <color rgb="FFFF0000"/>
        <rFont val="Arial Unicode MS"/>
        <family val="2"/>
      </rPr>
      <t>27 JULI 2017</t>
    </r>
    <r>
      <rPr>
        <sz val="11"/>
        <color theme="1"/>
        <rFont val="Arial Unicode MS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</si>
</sst>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_);_(&quot;$&quot;* \(#,##0\);_(&quot;$&quot;* &quot;-&quot;_);_(@_)"/>
    <numFmt numFmtId="165" formatCode="[$-421]dd\ mmmm\ 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9"/>
      <color theme="1"/>
      <name val="Arial Unicode MS"/>
      <family val="2"/>
    </font>
    <font>
      <b/>
      <sz val="10"/>
      <color theme="1"/>
      <name val="Arial Unicode MS"/>
      <family val="2"/>
    </font>
    <font>
      <b/>
      <sz val="9"/>
      <color theme="1"/>
      <name val="Arial Unicode MS"/>
      <family val="2"/>
    </font>
    <font>
      <sz val="8"/>
      <color theme="1"/>
      <name val="Arial Unicode MS"/>
      <family val="2"/>
    </font>
    <font>
      <i/>
      <sz val="9"/>
      <color theme="1"/>
      <name val="Arial Unicode MS"/>
      <family val="2"/>
    </font>
    <font>
      <sz val="9"/>
      <color rgb="FFFF0000"/>
      <name val="Arial Unicode MS"/>
      <family val="2"/>
    </font>
    <font>
      <sz val="9"/>
      <name val="Arial Unicode MS"/>
      <family val="2"/>
    </font>
    <font>
      <sz val="9"/>
      <color rgb="FF0000FF"/>
      <name val="Arial Unicode MS"/>
      <family val="2"/>
    </font>
    <font>
      <b/>
      <sz val="9"/>
      <color rgb="FFFF0000"/>
      <name val="Arial Unicode MS"/>
      <family val="2"/>
    </font>
    <font>
      <sz val="11"/>
      <color theme="1"/>
      <name val="Arial Unicode MS"/>
      <family val="2"/>
    </font>
    <font>
      <sz val="11"/>
      <color rgb="FFFF0000"/>
      <name val="Arial Unicode MS"/>
      <family val="2"/>
    </font>
    <font>
      <sz val="11"/>
      <color rgb="FF0000FF"/>
      <name val="Arial Unicode MS"/>
      <family val="2"/>
    </font>
    <font>
      <sz val="11"/>
      <name val="Arial Unicode MS"/>
      <family val="2"/>
    </font>
    <font>
      <b/>
      <sz val="11"/>
      <color rgb="FFFF0000"/>
      <name val="Arial Unicode MS"/>
      <family val="2"/>
    </font>
    <font>
      <b/>
      <u/>
      <sz val="11"/>
      <color rgb="FFFF0000"/>
      <name val="Arial Unicode MS"/>
      <family val="2"/>
    </font>
    <font>
      <sz val="11"/>
      <color rgb="FFFFFF00"/>
      <name val="Arial Unicode MS"/>
      <family val="2"/>
    </font>
    <font>
      <sz val="11"/>
      <color rgb="FF00B050"/>
      <name val="Arial Unicode MS"/>
      <family val="2"/>
    </font>
    <font>
      <i/>
      <sz val="11"/>
      <color theme="1"/>
      <name val="Arial Unicode MS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EC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/>
      <top style="thick">
        <color rgb="FF00B0F0"/>
      </top>
      <bottom/>
      <diagonal/>
    </border>
    <border>
      <left/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/>
      <top/>
      <bottom/>
      <diagonal/>
    </border>
    <border>
      <left/>
      <right style="thick">
        <color rgb="FF00B0F0"/>
      </right>
      <top/>
      <bottom/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4">
    <xf numFmtId="0" fontId="0" fillId="0" borderId="0"/>
    <xf numFmtId="0" fontId="2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5" fillId="0" borderId="0" xfId="0" applyFont="1"/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Border="1"/>
    <xf numFmtId="49" fontId="6" fillId="0" borderId="1" xfId="0" applyNumberFormat="1" applyFont="1" applyBorder="1"/>
    <xf numFmtId="0" fontId="6" fillId="0" borderId="1" xfId="0" applyFont="1" applyBorder="1"/>
    <xf numFmtId="49" fontId="6" fillId="0" borderId="1" xfId="0" applyNumberFormat="1" applyFont="1" applyFill="1" applyBorder="1"/>
    <xf numFmtId="0" fontId="5" fillId="3" borderId="12" xfId="0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 indent="1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/>
    <xf numFmtId="0" fontId="3" fillId="3" borderId="6" xfId="0" applyFont="1" applyFill="1" applyBorder="1"/>
    <xf numFmtId="0" fontId="3" fillId="3" borderId="5" xfId="0" applyFont="1" applyFill="1" applyBorder="1" applyAlignment="1"/>
    <xf numFmtId="0" fontId="5" fillId="3" borderId="14" xfId="0" applyFont="1" applyFill="1" applyBorder="1"/>
    <xf numFmtId="0" fontId="3" fillId="3" borderId="15" xfId="0" applyFont="1" applyFill="1" applyBorder="1"/>
    <xf numFmtId="0" fontId="5" fillId="3" borderId="1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3" fontId="3" fillId="3" borderId="17" xfId="0" applyNumberFormat="1" applyFont="1" applyFill="1" applyBorder="1" applyAlignment="1" applyProtection="1">
      <alignment horizontal="center"/>
      <protection locked="0"/>
    </xf>
    <xf numFmtId="0" fontId="3" fillId="3" borderId="21" xfId="0" applyFont="1" applyFill="1" applyBorder="1"/>
    <xf numFmtId="0" fontId="3" fillId="3" borderId="21" xfId="0" applyFont="1" applyFill="1" applyBorder="1" applyAlignment="1"/>
    <xf numFmtId="3" fontId="3" fillId="3" borderId="24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Border="1"/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21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3" fillId="3" borderId="23" xfId="0" applyNumberFormat="1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25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center"/>
    </xf>
    <xf numFmtId="0" fontId="7" fillId="3" borderId="13" xfId="0" applyFont="1" applyFill="1" applyBorder="1" applyAlignment="1" applyProtection="1">
      <alignment horizontal="right"/>
    </xf>
    <xf numFmtId="0" fontId="3" fillId="3" borderId="13" xfId="0" applyFont="1" applyFill="1" applyBorder="1" applyProtection="1"/>
    <xf numFmtId="3" fontId="5" fillId="3" borderId="13" xfId="0" applyNumberFormat="1" applyFont="1" applyFill="1" applyBorder="1" applyAlignment="1" applyProtection="1">
      <alignment horizontal="center"/>
    </xf>
    <xf numFmtId="3" fontId="3" fillId="3" borderId="13" xfId="0" applyNumberFormat="1" applyFont="1" applyFill="1" applyBorder="1" applyAlignment="1" applyProtection="1">
      <alignment horizontal="center"/>
    </xf>
    <xf numFmtId="165" fontId="3" fillId="3" borderId="13" xfId="0" applyNumberFormat="1" applyFont="1" applyFill="1" applyBorder="1" applyAlignment="1" applyProtection="1">
      <alignment horizontal="left"/>
    </xf>
    <xf numFmtId="0" fontId="3" fillId="3" borderId="16" xfId="0" applyFont="1" applyFill="1" applyBorder="1" applyProtection="1"/>
    <xf numFmtId="0" fontId="8" fillId="3" borderId="0" xfId="0" applyFont="1" applyFill="1" applyBorder="1" applyAlignment="1" applyProtection="1"/>
    <xf numFmtId="0" fontId="8" fillId="3" borderId="15" xfId="0" applyFont="1" applyFill="1" applyBorder="1" applyAlignment="1" applyProtection="1"/>
    <xf numFmtId="0" fontId="5" fillId="3" borderId="14" xfId="0" applyFont="1" applyFill="1" applyBorder="1" applyProtection="1"/>
    <xf numFmtId="0" fontId="3" fillId="3" borderId="15" xfId="0" applyFont="1" applyFill="1" applyBorder="1" applyProtection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12" fillId="0" borderId="0" xfId="0" applyFont="1"/>
    <xf numFmtId="0" fontId="12" fillId="4" borderId="26" xfId="0" applyFont="1" applyFill="1" applyBorder="1"/>
    <xf numFmtId="0" fontId="12" fillId="4" borderId="27" xfId="0" applyFont="1" applyFill="1" applyBorder="1"/>
    <xf numFmtId="0" fontId="12" fillId="4" borderId="28" xfId="0" applyFont="1" applyFill="1" applyBorder="1"/>
    <xf numFmtId="0" fontId="12" fillId="4" borderId="29" xfId="0" applyFont="1" applyFill="1" applyBorder="1"/>
    <xf numFmtId="0" fontId="12" fillId="4" borderId="0" xfId="0" applyFont="1" applyFill="1" applyBorder="1"/>
    <xf numFmtId="0" fontId="12" fillId="4" borderId="30" xfId="0" applyFont="1" applyFill="1" applyBorder="1"/>
    <xf numFmtId="0" fontId="12" fillId="4" borderId="0" xfId="0" applyFont="1" applyFill="1" applyBorder="1" applyAlignment="1">
      <alignment horizontal="center"/>
    </xf>
    <xf numFmtId="0" fontId="12" fillId="5" borderId="29" xfId="0" applyFont="1" applyFill="1" applyBorder="1"/>
    <xf numFmtId="0" fontId="12" fillId="5" borderId="0" xfId="0" applyFont="1" applyFill="1" applyBorder="1"/>
    <xf numFmtId="0" fontId="12" fillId="5" borderId="30" xfId="0" applyFont="1" applyFill="1" applyBorder="1"/>
    <xf numFmtId="0" fontId="12" fillId="5" borderId="31" xfId="0" applyFont="1" applyFill="1" applyBorder="1"/>
    <xf numFmtId="0" fontId="12" fillId="5" borderId="32" xfId="0" applyFont="1" applyFill="1" applyBorder="1"/>
    <xf numFmtId="0" fontId="12" fillId="5" borderId="33" xfId="0" applyFont="1" applyFill="1" applyBorder="1"/>
    <xf numFmtId="0" fontId="12" fillId="6" borderId="29" xfId="0" applyFont="1" applyFill="1" applyBorder="1"/>
    <xf numFmtId="0" fontId="12" fillId="6" borderId="0" xfId="0" applyFont="1" applyFill="1" applyBorder="1"/>
    <xf numFmtId="0" fontId="12" fillId="6" borderId="30" xfId="0" applyFont="1" applyFill="1" applyBorder="1"/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top"/>
    </xf>
    <xf numFmtId="0" fontId="16" fillId="4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wrapText="1"/>
    </xf>
    <xf numFmtId="0" fontId="3" fillId="5" borderId="0" xfId="0" applyFont="1" applyFill="1" applyBorder="1" applyAlignment="1">
      <alignment horizontal="center"/>
    </xf>
    <xf numFmtId="165" fontId="3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 applyProtection="1">
      <alignment horizontal="left"/>
      <protection locked="0"/>
    </xf>
    <xf numFmtId="0" fontId="8" fillId="3" borderId="15" xfId="0" applyFont="1" applyFill="1" applyBorder="1" applyAlignment="1" applyProtection="1">
      <alignment horizontal="left"/>
    </xf>
    <xf numFmtId="0" fontId="7" fillId="3" borderId="0" xfId="0" applyFont="1" applyFill="1" applyBorder="1" applyAlignment="1">
      <alignment horizontal="right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3" fontId="3" fillId="3" borderId="6" xfId="0" applyNumberFormat="1" applyFont="1" applyFill="1" applyBorder="1" applyAlignment="1" applyProtection="1">
      <alignment horizontal="center"/>
    </xf>
    <xf numFmtId="3" fontId="3" fillId="3" borderId="1" xfId="0" applyNumberFormat="1" applyFont="1" applyFill="1" applyBorder="1" applyAlignment="1" applyProtection="1">
      <alignment horizontal="center"/>
    </xf>
    <xf numFmtId="0" fontId="10" fillId="3" borderId="0" xfId="0" applyFont="1" applyFill="1" applyBorder="1" applyAlignment="1">
      <alignment horizontal="left" vertical="center" wrapText="1"/>
    </xf>
    <xf numFmtId="165" fontId="3" fillId="3" borderId="18" xfId="0" applyNumberFormat="1" applyFont="1" applyFill="1" applyBorder="1" applyAlignment="1" applyProtection="1">
      <alignment horizontal="left"/>
      <protection locked="0"/>
    </xf>
    <xf numFmtId="165" fontId="3" fillId="3" borderId="19" xfId="0" applyNumberFormat="1" applyFont="1" applyFill="1" applyBorder="1" applyAlignment="1" applyProtection="1">
      <alignment horizontal="left"/>
      <protection locked="0"/>
    </xf>
    <xf numFmtId="165" fontId="3" fillId="3" borderId="20" xfId="0" applyNumberFormat="1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/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3" fontId="3" fillId="3" borderId="17" xfId="0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49" fontId="3" fillId="3" borderId="18" xfId="0" applyNumberFormat="1" applyFont="1" applyFill="1" applyBorder="1" applyAlignment="1" applyProtection="1">
      <alignment horizontal="left"/>
      <protection locked="0"/>
    </xf>
    <xf numFmtId="49" fontId="3" fillId="3" borderId="19" xfId="0" applyNumberFormat="1" applyFont="1" applyFill="1" applyBorder="1" applyAlignment="1" applyProtection="1">
      <alignment horizontal="left"/>
      <protection locked="0"/>
    </xf>
    <xf numFmtId="49" fontId="3" fillId="3" borderId="20" xfId="0" applyNumberFormat="1" applyFont="1" applyFill="1" applyBorder="1" applyAlignment="1" applyProtection="1">
      <alignment horizontal="left"/>
      <protection locked="0"/>
    </xf>
    <xf numFmtId="0" fontId="8" fillId="3" borderId="0" xfId="0" applyFont="1" applyFill="1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4">
    <cellStyle name="Comma [0] 2 2" xfId="3"/>
    <cellStyle name="Comma 2 2" xfId="2"/>
    <cellStyle name="Normal" xfId="0" builtinId="0"/>
    <cellStyle name="Normal 3 2" xfId="1"/>
  </cellStyles>
  <dxfs count="0"/>
  <tableStyles count="0" defaultTableStyle="TableStyleMedium2" defaultPivotStyle="PivotStyleLight16"/>
  <colors>
    <mruColors>
      <color rgb="FF0000FF"/>
      <color rgb="FFCCECFF"/>
      <color rgb="FF66FF33"/>
      <color rgb="FF99FF33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PPDB MA'!A1"/><Relationship Id="rId3" Type="http://schemas.openxmlformats.org/officeDocument/2006/relationships/image" Target="../media/image3.png"/><Relationship Id="rId7" Type="http://schemas.openxmlformats.org/officeDocument/2006/relationships/hyperlink" Target="#'PPDB MTs'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#'PPDB MI'!A1"/><Relationship Id="rId5" Type="http://schemas.openxmlformats.org/officeDocument/2006/relationships/hyperlink" Target="#'PPDB RA'!A1"/><Relationship Id="rId4" Type="http://schemas.openxmlformats.org/officeDocument/2006/relationships/image" Target="../media/image4.png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457200</xdr:colOff>
      <xdr:row>2</xdr:row>
      <xdr:rowOff>53341</xdr:rowOff>
    </xdr:from>
    <xdr:to>
      <xdr:col>12</xdr:col>
      <xdr:colOff>533400</xdr:colOff>
      <xdr:row>6</xdr:row>
      <xdr:rowOff>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7860" y="251461"/>
          <a:ext cx="4343400" cy="739140"/>
        </a:xfrm>
        <a:prstGeom prst="rect">
          <a:avLst/>
        </a:prstGeom>
      </xdr:spPr>
    </xdr:pic>
    <xdr:clientData/>
  </xdr:twoCellAnchor>
  <xdr:twoCellAnchor editAs="oneCell">
    <xdr:from>
      <xdr:col>3</xdr:col>
      <xdr:colOff>15240</xdr:colOff>
      <xdr:row>12</xdr:row>
      <xdr:rowOff>15240</xdr:rowOff>
    </xdr:from>
    <xdr:to>
      <xdr:col>9</xdr:col>
      <xdr:colOff>251460</xdr:colOff>
      <xdr:row>16</xdr:row>
      <xdr:rowOff>15240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194560"/>
          <a:ext cx="3893820" cy="792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</xdr:colOff>
      <xdr:row>19</xdr:row>
      <xdr:rowOff>15240</xdr:rowOff>
    </xdr:from>
    <xdr:to>
      <xdr:col>11</xdr:col>
      <xdr:colOff>236220</xdr:colOff>
      <xdr:row>23</xdr:row>
      <xdr:rowOff>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581400"/>
          <a:ext cx="509778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</xdr:colOff>
      <xdr:row>26</xdr:row>
      <xdr:rowOff>15240</xdr:rowOff>
    </xdr:from>
    <xdr:to>
      <xdr:col>15</xdr:col>
      <xdr:colOff>594360</xdr:colOff>
      <xdr:row>47</xdr:row>
      <xdr:rowOff>7620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4968240"/>
          <a:ext cx="7894320" cy="4046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91440</xdr:colOff>
      <xdr:row>62</xdr:row>
      <xdr:rowOff>106680</xdr:rowOff>
    </xdr:from>
    <xdr:to>
      <xdr:col>6</xdr:col>
      <xdr:colOff>381000</xdr:colOff>
      <xdr:row>64</xdr:row>
      <xdr:rowOff>99060</xdr:rowOff>
    </xdr:to>
    <xdr:sp macro="" textlink="">
      <xdr:nvSpPr>
        <xdr:cNvPr id="9" name="Rounded Rectangle 8">
          <a:hlinkClick xmlns:r="http://schemas.openxmlformats.org/officeDocument/2006/relationships" r:id="rId5"/>
        </xdr:cNvPr>
        <xdr:cNvSpPr/>
      </xdr:nvSpPr>
      <xdr:spPr>
        <a:xfrm>
          <a:off x="1196340" y="12367260"/>
          <a:ext cx="1508760" cy="388620"/>
        </a:xfrm>
        <a:prstGeom prst="roundRect">
          <a:avLst/>
        </a:prstGeom>
        <a:ln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>
              <a:latin typeface="Arial Rounded MT Bold" panose="020F0704030504030204" pitchFamily="34" charset="0"/>
            </a:rPr>
            <a:t>PPDB RA</a:t>
          </a:r>
        </a:p>
      </xdr:txBody>
    </xdr:sp>
    <xdr:clientData/>
  </xdr:twoCellAnchor>
  <xdr:twoCellAnchor>
    <xdr:from>
      <xdr:col>6</xdr:col>
      <xdr:colOff>457200</xdr:colOff>
      <xdr:row>62</xdr:row>
      <xdr:rowOff>106680</xdr:rowOff>
    </xdr:from>
    <xdr:to>
      <xdr:col>9</xdr:col>
      <xdr:colOff>137160</xdr:colOff>
      <xdr:row>64</xdr:row>
      <xdr:rowOff>99060</xdr:rowOff>
    </xdr:to>
    <xdr:sp macro="" textlink="">
      <xdr:nvSpPr>
        <xdr:cNvPr id="10" name="Rounded Rectangle 9">
          <a:hlinkClick xmlns:r="http://schemas.openxmlformats.org/officeDocument/2006/relationships" r:id="rId6"/>
        </xdr:cNvPr>
        <xdr:cNvSpPr/>
      </xdr:nvSpPr>
      <xdr:spPr>
        <a:xfrm>
          <a:off x="2781300" y="12367260"/>
          <a:ext cx="1508760" cy="388620"/>
        </a:xfrm>
        <a:prstGeom prst="roundRect">
          <a:avLst/>
        </a:prstGeom>
        <a:ln/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400">
              <a:latin typeface="Arial Rounded MT Bold" panose="020F0704030504030204" pitchFamily="34" charset="0"/>
            </a:rPr>
            <a:t>PPDB MI</a:t>
          </a:r>
        </a:p>
      </xdr:txBody>
    </xdr:sp>
    <xdr:clientData/>
  </xdr:twoCellAnchor>
  <xdr:twoCellAnchor>
    <xdr:from>
      <xdr:col>9</xdr:col>
      <xdr:colOff>213360</xdr:colOff>
      <xdr:row>62</xdr:row>
      <xdr:rowOff>106680</xdr:rowOff>
    </xdr:from>
    <xdr:to>
      <xdr:col>11</xdr:col>
      <xdr:colOff>502920</xdr:colOff>
      <xdr:row>64</xdr:row>
      <xdr:rowOff>99060</xdr:rowOff>
    </xdr:to>
    <xdr:sp macro="" textlink="">
      <xdr:nvSpPr>
        <xdr:cNvPr id="11" name="Rounded Rectangle 10">
          <a:hlinkClick xmlns:r="http://schemas.openxmlformats.org/officeDocument/2006/relationships" r:id="rId7"/>
        </xdr:cNvPr>
        <xdr:cNvSpPr/>
      </xdr:nvSpPr>
      <xdr:spPr>
        <a:xfrm>
          <a:off x="4366260" y="12367260"/>
          <a:ext cx="1508760" cy="388620"/>
        </a:xfrm>
        <a:prstGeom prst="roundRect">
          <a:avLst/>
        </a:prstGeom>
        <a:ln/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400">
              <a:latin typeface="Arial Rounded MT Bold" panose="020F0704030504030204" pitchFamily="34" charset="0"/>
            </a:rPr>
            <a:t>PPDB MTs</a:t>
          </a:r>
        </a:p>
      </xdr:txBody>
    </xdr:sp>
    <xdr:clientData/>
  </xdr:twoCellAnchor>
  <xdr:twoCellAnchor>
    <xdr:from>
      <xdr:col>11</xdr:col>
      <xdr:colOff>579120</xdr:colOff>
      <xdr:row>62</xdr:row>
      <xdr:rowOff>106680</xdr:rowOff>
    </xdr:from>
    <xdr:to>
      <xdr:col>14</xdr:col>
      <xdr:colOff>259080</xdr:colOff>
      <xdr:row>64</xdr:row>
      <xdr:rowOff>99060</xdr:rowOff>
    </xdr:to>
    <xdr:sp macro="" textlink="">
      <xdr:nvSpPr>
        <xdr:cNvPr id="12" name="Rounded Rectangle 11">
          <a:hlinkClick xmlns:r="http://schemas.openxmlformats.org/officeDocument/2006/relationships" r:id="rId8"/>
        </xdr:cNvPr>
        <xdr:cNvSpPr/>
      </xdr:nvSpPr>
      <xdr:spPr>
        <a:xfrm>
          <a:off x="5951220" y="12367260"/>
          <a:ext cx="1508760" cy="388620"/>
        </a:xfrm>
        <a:prstGeom prst="roundRect">
          <a:avLst/>
        </a:prstGeom>
        <a:ln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>
              <a:latin typeface="Arial Rounded MT Bold" panose="020F0704030504030204" pitchFamily="34" charset="0"/>
            </a:rPr>
            <a:t>PPDB MA</a:t>
          </a:r>
        </a:p>
      </xdr:txBody>
    </xdr:sp>
    <xdr:clientData/>
  </xdr:twoCellAnchor>
  <xdr:twoCellAnchor editAs="oneCell">
    <xdr:from>
      <xdr:col>3</xdr:col>
      <xdr:colOff>45720</xdr:colOff>
      <xdr:row>50</xdr:row>
      <xdr:rowOff>38100</xdr:rowOff>
    </xdr:from>
    <xdr:to>
      <xdr:col>6</xdr:col>
      <xdr:colOff>175260</xdr:colOff>
      <xdr:row>57</xdr:row>
      <xdr:rowOff>45720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" y="9090660"/>
          <a:ext cx="1958340" cy="1394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38100</xdr:rowOff>
    </xdr:from>
    <xdr:to>
      <xdr:col>9</xdr:col>
      <xdr:colOff>335280</xdr:colOff>
      <xdr:row>0</xdr:row>
      <xdr:rowOff>426720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68580" y="38100"/>
          <a:ext cx="4488180" cy="388620"/>
        </a:xfrm>
        <a:prstGeom prst="roundRect">
          <a:avLst/>
        </a:prstGeom>
        <a:ln/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>
              <a:latin typeface="Arial Rounded MT Bold" panose="020F0704030504030204" pitchFamily="34" charset="0"/>
            </a:rPr>
            <a:t>Klik di</a:t>
          </a:r>
          <a:r>
            <a:rPr lang="en-US" sz="1400" baseline="0">
              <a:latin typeface="Arial Rounded MT Bold" panose="020F0704030504030204" pitchFamily="34" charset="0"/>
            </a:rPr>
            <a:t> sini untuk kembali ke </a:t>
          </a:r>
          <a:r>
            <a:rPr lang="en-US" sz="1400">
              <a:latin typeface="Arial Rounded MT Bold" panose="020F0704030504030204" pitchFamily="34" charset="0"/>
            </a:rPr>
            <a:t>MENU</a:t>
          </a:r>
          <a:r>
            <a:rPr lang="en-US" sz="1400" baseline="0">
              <a:latin typeface="Arial Rounded MT Bold" panose="020F0704030504030204" pitchFamily="34" charset="0"/>
            </a:rPr>
            <a:t> UTAMA</a:t>
          </a:r>
          <a:endParaRPr lang="en-US" sz="1400">
            <a:latin typeface="Arial Rounded MT Bold" panose="020F070403050403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38100</xdr:rowOff>
    </xdr:from>
    <xdr:to>
      <xdr:col>10</xdr:col>
      <xdr:colOff>213360</xdr:colOff>
      <xdr:row>0</xdr:row>
      <xdr:rowOff>426720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68580" y="38100"/>
          <a:ext cx="4488180" cy="388620"/>
        </a:xfrm>
        <a:prstGeom prst="roundRect">
          <a:avLst/>
        </a:prstGeom>
        <a:ln/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>
              <a:latin typeface="Arial Rounded MT Bold" panose="020F0704030504030204" pitchFamily="34" charset="0"/>
            </a:rPr>
            <a:t>Klik di</a:t>
          </a:r>
          <a:r>
            <a:rPr lang="en-US" sz="1400" baseline="0">
              <a:latin typeface="Arial Rounded MT Bold" panose="020F0704030504030204" pitchFamily="34" charset="0"/>
            </a:rPr>
            <a:t> sini untuk kembali ke </a:t>
          </a:r>
          <a:r>
            <a:rPr lang="en-US" sz="1400">
              <a:latin typeface="Arial Rounded MT Bold" panose="020F0704030504030204" pitchFamily="34" charset="0"/>
            </a:rPr>
            <a:t>MENU</a:t>
          </a:r>
          <a:r>
            <a:rPr lang="en-US" sz="1400" baseline="0">
              <a:latin typeface="Arial Rounded MT Bold" panose="020F0704030504030204" pitchFamily="34" charset="0"/>
            </a:rPr>
            <a:t> UTAMA</a:t>
          </a:r>
          <a:endParaRPr lang="en-US" sz="1400">
            <a:latin typeface="Arial Rounded MT Bold" panose="020F070403050403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38100</xdr:rowOff>
    </xdr:from>
    <xdr:to>
      <xdr:col>9</xdr:col>
      <xdr:colOff>335280</xdr:colOff>
      <xdr:row>0</xdr:row>
      <xdr:rowOff>426720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68580" y="38100"/>
          <a:ext cx="4488180" cy="388620"/>
        </a:xfrm>
        <a:prstGeom prst="roundRect">
          <a:avLst/>
        </a:prstGeom>
        <a:ln/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>
              <a:latin typeface="Arial Rounded MT Bold" panose="020F0704030504030204" pitchFamily="34" charset="0"/>
            </a:rPr>
            <a:t>Klik di</a:t>
          </a:r>
          <a:r>
            <a:rPr lang="en-US" sz="1400" baseline="0">
              <a:latin typeface="Arial Rounded MT Bold" panose="020F0704030504030204" pitchFamily="34" charset="0"/>
            </a:rPr>
            <a:t> sini untuk kembali ke </a:t>
          </a:r>
          <a:r>
            <a:rPr lang="en-US" sz="1400">
              <a:latin typeface="Arial Rounded MT Bold" panose="020F0704030504030204" pitchFamily="34" charset="0"/>
            </a:rPr>
            <a:t>MENU</a:t>
          </a:r>
          <a:r>
            <a:rPr lang="en-US" sz="1400" baseline="0">
              <a:latin typeface="Arial Rounded MT Bold" panose="020F0704030504030204" pitchFamily="34" charset="0"/>
            </a:rPr>
            <a:t> UTAMA</a:t>
          </a:r>
          <a:endParaRPr lang="en-US" sz="1400">
            <a:latin typeface="Arial Rounded MT Bold" panose="020F070403050403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38100</xdr:rowOff>
    </xdr:from>
    <xdr:to>
      <xdr:col>9</xdr:col>
      <xdr:colOff>335280</xdr:colOff>
      <xdr:row>0</xdr:row>
      <xdr:rowOff>426720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68580" y="38100"/>
          <a:ext cx="4488180" cy="388620"/>
        </a:xfrm>
        <a:prstGeom prst="roundRect">
          <a:avLst/>
        </a:prstGeom>
        <a:ln/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>
              <a:latin typeface="Arial Rounded MT Bold" panose="020F0704030504030204" pitchFamily="34" charset="0"/>
            </a:rPr>
            <a:t>Klik di</a:t>
          </a:r>
          <a:r>
            <a:rPr lang="en-US" sz="1400" baseline="0">
              <a:latin typeface="Arial Rounded MT Bold" panose="020F0704030504030204" pitchFamily="34" charset="0"/>
            </a:rPr>
            <a:t> sini untuk kembali ke </a:t>
          </a:r>
          <a:r>
            <a:rPr lang="en-US" sz="1400">
              <a:latin typeface="Arial Rounded MT Bold" panose="020F0704030504030204" pitchFamily="34" charset="0"/>
            </a:rPr>
            <a:t>MENU</a:t>
          </a:r>
          <a:r>
            <a:rPr lang="en-US" sz="1400" baseline="0">
              <a:latin typeface="Arial Rounded MT Bold" panose="020F0704030504030204" pitchFamily="34" charset="0"/>
            </a:rPr>
            <a:t> UTAMA</a:t>
          </a:r>
          <a:endParaRPr lang="en-US" sz="1400">
            <a:latin typeface="Arial Rounded MT Bold" panose="020F0704030504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8"/>
  <sheetViews>
    <sheetView showGridLines="0" showRowColHeaders="0" tabSelected="1" workbookViewId="0">
      <pane ySplit="9" topLeftCell="A10" activePane="bottomLeft" state="frozen"/>
      <selection pane="bottomLeft"/>
    </sheetView>
  </sheetViews>
  <sheetFormatPr defaultRowHeight="15.6" x14ac:dyDescent="0.35"/>
  <cols>
    <col min="1" max="2" width="1.77734375" style="50" customWidth="1"/>
    <col min="3" max="3" width="3.6640625" style="50" customWidth="1"/>
    <col min="4" max="16" width="8.88671875" style="50"/>
    <col min="17" max="18" width="1.77734375" style="50" customWidth="1"/>
    <col min="19" max="16384" width="8.88671875" style="50"/>
  </cols>
  <sheetData>
    <row r="1" spans="2:17" ht="6" customHeight="1" thickBot="1" x14ac:dyDescent="0.4"/>
    <row r="2" spans="2:17" ht="6" customHeight="1" thickTop="1" x14ac:dyDescent="0.35"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</row>
    <row r="3" spans="2:17" x14ac:dyDescent="0.35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6"/>
    </row>
    <row r="4" spans="2:17" x14ac:dyDescent="0.35"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6"/>
    </row>
    <row r="5" spans="2:17" x14ac:dyDescent="0.35"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6"/>
    </row>
    <row r="6" spans="2:17" x14ac:dyDescent="0.35">
      <c r="B6" s="54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6"/>
    </row>
    <row r="7" spans="2:17" x14ac:dyDescent="0.35"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6"/>
    </row>
    <row r="8" spans="2:17" x14ac:dyDescent="0.35">
      <c r="B8" s="54"/>
      <c r="C8" s="69" t="s">
        <v>1600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56"/>
    </row>
    <row r="9" spans="2:17" ht="10.8" customHeight="1" x14ac:dyDescent="0.35">
      <c r="B9" s="54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6"/>
    </row>
    <row r="10" spans="2:17" x14ac:dyDescent="0.35">
      <c r="B10" s="64"/>
      <c r="C10" s="65" t="s">
        <v>1608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95" customHeight="1" x14ac:dyDescent="0.35"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</row>
    <row r="12" spans="2:17" x14ac:dyDescent="0.35">
      <c r="B12" s="64"/>
      <c r="C12" s="67">
        <v>1</v>
      </c>
      <c r="D12" s="65" t="s">
        <v>1601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</row>
    <row r="13" spans="2:17" x14ac:dyDescent="0.35">
      <c r="B13" s="6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6"/>
    </row>
    <row r="14" spans="2:17" x14ac:dyDescent="0.35">
      <c r="B14" s="64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6"/>
    </row>
    <row r="15" spans="2:17" x14ac:dyDescent="0.35"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6"/>
    </row>
    <row r="16" spans="2:17" x14ac:dyDescent="0.35"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</row>
    <row r="17" spans="2:17" ht="7.95" customHeight="1" x14ac:dyDescent="0.35">
      <c r="B17" s="64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6"/>
    </row>
    <row r="18" spans="2:17" x14ac:dyDescent="0.35">
      <c r="B18" s="64"/>
      <c r="C18" s="67">
        <v>2</v>
      </c>
      <c r="D18" s="65" t="s">
        <v>1602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6"/>
    </row>
    <row r="19" spans="2:17" x14ac:dyDescent="0.35">
      <c r="B19" s="64"/>
      <c r="C19" s="65"/>
      <c r="D19" s="65" t="s">
        <v>1641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6"/>
    </row>
    <row r="20" spans="2:17" x14ac:dyDescent="0.35">
      <c r="B20" s="64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6"/>
    </row>
    <row r="21" spans="2:17" x14ac:dyDescent="0.35">
      <c r="B21" s="64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6"/>
    </row>
    <row r="22" spans="2:17" x14ac:dyDescent="0.35"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6"/>
    </row>
    <row r="23" spans="2:17" ht="12" customHeight="1" x14ac:dyDescent="0.35">
      <c r="B23" s="64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6"/>
    </row>
    <row r="24" spans="2:17" ht="7.95" customHeight="1" x14ac:dyDescent="0.35"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6"/>
    </row>
    <row r="25" spans="2:17" x14ac:dyDescent="0.35">
      <c r="B25" s="64"/>
      <c r="C25" s="67">
        <v>3</v>
      </c>
      <c r="D25" s="65" t="s">
        <v>1603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6"/>
    </row>
    <row r="26" spans="2:17" x14ac:dyDescent="0.35">
      <c r="B26" s="64"/>
      <c r="C26" s="65"/>
      <c r="D26" s="65" t="s">
        <v>1604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6"/>
    </row>
    <row r="27" spans="2:17" x14ac:dyDescent="0.35">
      <c r="B27" s="6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6"/>
    </row>
    <row r="28" spans="2:17" x14ac:dyDescent="0.35"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6"/>
    </row>
    <row r="29" spans="2:17" x14ac:dyDescent="0.35">
      <c r="B29" s="64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6"/>
    </row>
    <row r="30" spans="2:17" x14ac:dyDescent="0.35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6"/>
    </row>
    <row r="31" spans="2:17" x14ac:dyDescent="0.35"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6"/>
    </row>
    <row r="32" spans="2:17" x14ac:dyDescent="0.35">
      <c r="B32" s="64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6"/>
    </row>
    <row r="33" spans="2:17" x14ac:dyDescent="0.35">
      <c r="B33" s="64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6"/>
    </row>
    <row r="34" spans="2:17" x14ac:dyDescent="0.35"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6"/>
    </row>
    <row r="35" spans="2:17" x14ac:dyDescent="0.35"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</row>
    <row r="36" spans="2:17" x14ac:dyDescent="0.35"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6"/>
    </row>
    <row r="37" spans="2:17" x14ac:dyDescent="0.35">
      <c r="B37" s="64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6"/>
    </row>
    <row r="38" spans="2:17" x14ac:dyDescent="0.35">
      <c r="B38" s="64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6"/>
    </row>
    <row r="39" spans="2:17" x14ac:dyDescent="0.35"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6"/>
    </row>
    <row r="40" spans="2:17" x14ac:dyDescent="0.35"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6"/>
    </row>
    <row r="41" spans="2:17" x14ac:dyDescent="0.35"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6"/>
    </row>
    <row r="42" spans="2:17" x14ac:dyDescent="0.35"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6"/>
    </row>
    <row r="43" spans="2:17" x14ac:dyDescent="0.35"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6"/>
    </row>
    <row r="44" spans="2:17" x14ac:dyDescent="0.35">
      <c r="B44" s="64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6"/>
    </row>
    <row r="45" spans="2:17" x14ac:dyDescent="0.35">
      <c r="B45" s="64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6"/>
    </row>
    <row r="46" spans="2:17" x14ac:dyDescent="0.35">
      <c r="B46" s="64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6"/>
    </row>
    <row r="47" spans="2:17" ht="7.2" customHeight="1" x14ac:dyDescent="0.35">
      <c r="B47" s="64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6"/>
    </row>
    <row r="48" spans="2:17" ht="7.95" customHeight="1" x14ac:dyDescent="0.35">
      <c r="B48" s="64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6"/>
    </row>
    <row r="49" spans="2:17" x14ac:dyDescent="0.35">
      <c r="B49" s="64"/>
      <c r="C49" s="67">
        <v>4</v>
      </c>
      <c r="D49" s="65" t="s">
        <v>1605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</row>
    <row r="50" spans="2:17" x14ac:dyDescent="0.35">
      <c r="B50" s="64"/>
      <c r="C50" s="65"/>
      <c r="D50" s="65" t="s">
        <v>1606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</row>
    <row r="51" spans="2:17" x14ac:dyDescent="0.35"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</row>
    <row r="52" spans="2:17" x14ac:dyDescent="0.35">
      <c r="B52" s="64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6"/>
    </row>
    <row r="53" spans="2:17" x14ac:dyDescent="0.35">
      <c r="B53" s="64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6"/>
    </row>
    <row r="54" spans="2:17" x14ac:dyDescent="0.35">
      <c r="B54" s="64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6"/>
    </row>
    <row r="55" spans="2:17" x14ac:dyDescent="0.35">
      <c r="B55" s="64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6"/>
    </row>
    <row r="56" spans="2:17" x14ac:dyDescent="0.35">
      <c r="B56" s="64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6"/>
    </row>
    <row r="57" spans="2:17" x14ac:dyDescent="0.35">
      <c r="B57" s="64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6"/>
    </row>
    <row r="58" spans="2:17" ht="4.8" customHeight="1" x14ac:dyDescent="0.35">
      <c r="B58" s="64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6"/>
    </row>
    <row r="59" spans="2:17" ht="7.95" customHeight="1" x14ac:dyDescent="0.35">
      <c r="B59" s="64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6"/>
    </row>
    <row r="60" spans="2:17" ht="93.6" customHeight="1" x14ac:dyDescent="0.35">
      <c r="B60" s="64"/>
      <c r="C60" s="68">
        <v>5</v>
      </c>
      <c r="D60" s="71" t="s">
        <v>1643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66"/>
    </row>
    <row r="61" spans="2:17" x14ac:dyDescent="0.35">
      <c r="B61" s="64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6"/>
    </row>
    <row r="62" spans="2:17" ht="21.6" customHeight="1" x14ac:dyDescent="0.35">
      <c r="B62" s="58"/>
      <c r="C62" s="70" t="s">
        <v>1607</v>
      </c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60"/>
    </row>
    <row r="63" spans="2:17" x14ac:dyDescent="0.35"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60"/>
    </row>
    <row r="64" spans="2:17" x14ac:dyDescent="0.35">
      <c r="B64" s="58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60"/>
    </row>
    <row r="65" spans="2:17" x14ac:dyDescent="0.35"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60"/>
    </row>
    <row r="66" spans="2:17" x14ac:dyDescent="0.35">
      <c r="B66" s="58"/>
      <c r="C66" s="72" t="s">
        <v>1642</v>
      </c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60"/>
    </row>
    <row r="67" spans="2:17" ht="6" customHeight="1" thickBot="1" x14ac:dyDescent="0.4"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3"/>
    </row>
    <row r="68" spans="2:17" ht="6" customHeight="1" thickTop="1" x14ac:dyDescent="0.35"/>
  </sheetData>
  <sheetProtection algorithmName="SHA-512" hashValue="gZZnRO2CVSUXDMcp8hBvVypeT2b48to9AvE4Az4vWTa89MsRVRKeSRhNBToaqSb/B3Dr69ZLprUpBne0WoK0dw==" saltValue="o32/G+8VURRTCMJ2ooDAlQ==" spinCount="100000" sheet="1" objects="1" scenarios="1" selectLockedCells="1"/>
  <mergeCells count="4">
    <mergeCell ref="C8:P8"/>
    <mergeCell ref="C62:P62"/>
    <mergeCell ref="D60:P60"/>
    <mergeCell ref="C66:P6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3"/>
  <sheetViews>
    <sheetView workbookViewId="0">
      <pane ySplit="1" topLeftCell="A2" activePane="bottomLeft" state="frozen"/>
      <selection activeCell="A4" sqref="A4"/>
      <selection pane="bottomLeft" activeCell="D1" sqref="D1"/>
    </sheetView>
  </sheetViews>
  <sheetFormatPr defaultRowHeight="14.4" x14ac:dyDescent="0.3"/>
  <cols>
    <col min="1" max="1" width="10.109375" bestFit="1" customWidth="1"/>
    <col min="2" max="2" width="23.5546875" bestFit="1" customWidth="1"/>
    <col min="3" max="3" width="10.109375" bestFit="1" customWidth="1"/>
  </cols>
  <sheetData>
    <row r="1" spans="1:3" x14ac:dyDescent="0.3">
      <c r="A1" s="3" t="s">
        <v>2</v>
      </c>
      <c r="B1" s="3" t="s">
        <v>1</v>
      </c>
      <c r="C1" s="3" t="s">
        <v>30</v>
      </c>
    </row>
    <row r="2" spans="1:3" x14ac:dyDescent="0.3">
      <c r="A2" s="5" t="s">
        <v>40</v>
      </c>
      <c r="B2" s="5" t="s">
        <v>431</v>
      </c>
      <c r="C2" s="5" t="s">
        <v>41</v>
      </c>
    </row>
    <row r="3" spans="1:3" x14ac:dyDescent="0.3">
      <c r="A3" s="5" t="s">
        <v>42</v>
      </c>
      <c r="B3" s="5" t="s">
        <v>432</v>
      </c>
      <c r="C3" s="5" t="s">
        <v>43</v>
      </c>
    </row>
    <row r="4" spans="1:3" x14ac:dyDescent="0.3">
      <c r="A4" s="5" t="s">
        <v>44</v>
      </c>
      <c r="B4" s="5" t="s">
        <v>433</v>
      </c>
      <c r="C4" s="5" t="s">
        <v>41</v>
      </c>
    </row>
    <row r="5" spans="1:3" x14ac:dyDescent="0.3">
      <c r="A5" s="5" t="s">
        <v>45</v>
      </c>
      <c r="B5" s="5" t="s">
        <v>434</v>
      </c>
      <c r="C5" s="5" t="s">
        <v>41</v>
      </c>
    </row>
    <row r="6" spans="1:3" x14ac:dyDescent="0.3">
      <c r="A6" s="5" t="s">
        <v>46</v>
      </c>
      <c r="B6" s="5" t="s">
        <v>435</v>
      </c>
      <c r="C6" s="5" t="s">
        <v>41</v>
      </c>
    </row>
    <row r="7" spans="1:3" x14ac:dyDescent="0.3">
      <c r="A7" s="5" t="s">
        <v>47</v>
      </c>
      <c r="B7" s="5" t="s">
        <v>436</v>
      </c>
      <c r="C7" s="5" t="s">
        <v>41</v>
      </c>
    </row>
    <row r="8" spans="1:3" x14ac:dyDescent="0.3">
      <c r="A8" s="5" t="s">
        <v>48</v>
      </c>
      <c r="B8" s="5" t="s">
        <v>437</v>
      </c>
      <c r="C8" s="5" t="s">
        <v>41</v>
      </c>
    </row>
    <row r="9" spans="1:3" x14ac:dyDescent="0.3">
      <c r="A9" s="5" t="s">
        <v>49</v>
      </c>
      <c r="B9" s="5" t="s">
        <v>438</v>
      </c>
      <c r="C9" s="5" t="s">
        <v>41</v>
      </c>
    </row>
    <row r="10" spans="1:3" x14ac:dyDescent="0.3">
      <c r="A10" s="5" t="s">
        <v>50</v>
      </c>
      <c r="B10" s="5" t="s">
        <v>439</v>
      </c>
      <c r="C10" s="5" t="s">
        <v>41</v>
      </c>
    </row>
    <row r="11" spans="1:3" x14ac:dyDescent="0.3">
      <c r="A11" s="5" t="s">
        <v>51</v>
      </c>
      <c r="B11" s="5" t="s">
        <v>440</v>
      </c>
      <c r="C11" s="5" t="s">
        <v>41</v>
      </c>
    </row>
    <row r="12" spans="1:3" x14ac:dyDescent="0.3">
      <c r="A12" s="5" t="s">
        <v>52</v>
      </c>
      <c r="B12" s="5" t="s">
        <v>441</v>
      </c>
      <c r="C12" s="5" t="s">
        <v>41</v>
      </c>
    </row>
    <row r="13" spans="1:3" x14ac:dyDescent="0.3">
      <c r="A13" s="5" t="s">
        <v>53</v>
      </c>
      <c r="B13" s="5" t="s">
        <v>442</v>
      </c>
      <c r="C13" s="5" t="s">
        <v>41</v>
      </c>
    </row>
    <row r="14" spans="1:3" x14ac:dyDescent="0.3">
      <c r="A14" s="5" t="s">
        <v>54</v>
      </c>
      <c r="B14" s="5" t="s">
        <v>443</v>
      </c>
      <c r="C14" s="5" t="s">
        <v>41</v>
      </c>
    </row>
    <row r="15" spans="1:3" x14ac:dyDescent="0.3">
      <c r="A15" s="5" t="s">
        <v>55</v>
      </c>
      <c r="B15" s="5" t="s">
        <v>444</v>
      </c>
      <c r="C15" s="5" t="s">
        <v>41</v>
      </c>
    </row>
    <row r="16" spans="1:3" x14ac:dyDescent="0.3">
      <c r="A16" s="5" t="s">
        <v>56</v>
      </c>
      <c r="B16" s="5" t="s">
        <v>445</v>
      </c>
      <c r="C16" s="5" t="s">
        <v>41</v>
      </c>
    </row>
    <row r="17" spans="1:3" x14ac:dyDescent="0.3">
      <c r="A17" s="5" t="s">
        <v>57</v>
      </c>
      <c r="B17" s="5" t="s">
        <v>446</v>
      </c>
      <c r="C17" s="5" t="s">
        <v>41</v>
      </c>
    </row>
    <row r="18" spans="1:3" x14ac:dyDescent="0.3">
      <c r="A18" s="5" t="s">
        <v>58</v>
      </c>
      <c r="B18" s="5" t="s">
        <v>447</v>
      </c>
      <c r="C18" s="5" t="s">
        <v>41</v>
      </c>
    </row>
    <row r="19" spans="1:3" x14ac:dyDescent="0.3">
      <c r="A19" s="5" t="s">
        <v>59</v>
      </c>
      <c r="B19" s="5" t="s">
        <v>448</v>
      </c>
      <c r="C19" s="5" t="s">
        <v>41</v>
      </c>
    </row>
    <row r="20" spans="1:3" x14ac:dyDescent="0.3">
      <c r="A20" s="5" t="s">
        <v>60</v>
      </c>
      <c r="B20" s="5" t="s">
        <v>449</v>
      </c>
      <c r="C20" s="5" t="s">
        <v>43</v>
      </c>
    </row>
    <row r="21" spans="1:3" x14ac:dyDescent="0.3">
      <c r="A21" s="5" t="s">
        <v>61</v>
      </c>
      <c r="B21" s="5" t="s">
        <v>450</v>
      </c>
      <c r="C21" s="5" t="s">
        <v>43</v>
      </c>
    </row>
    <row r="22" spans="1:3" x14ac:dyDescent="0.3">
      <c r="A22" s="5" t="s">
        <v>62</v>
      </c>
      <c r="B22" s="5" t="s">
        <v>451</v>
      </c>
      <c r="C22" s="5" t="s">
        <v>41</v>
      </c>
    </row>
    <row r="23" spans="1:3" x14ac:dyDescent="0.3">
      <c r="A23" s="5" t="s">
        <v>63</v>
      </c>
      <c r="B23" s="5" t="s">
        <v>452</v>
      </c>
      <c r="C23" s="5" t="s">
        <v>41</v>
      </c>
    </row>
    <row r="24" spans="1:3" x14ac:dyDescent="0.3">
      <c r="A24" s="5" t="s">
        <v>64</v>
      </c>
      <c r="B24" s="5" t="s">
        <v>453</v>
      </c>
      <c r="C24" s="5" t="s">
        <v>43</v>
      </c>
    </row>
    <row r="25" spans="1:3" x14ac:dyDescent="0.3">
      <c r="A25" s="5" t="s">
        <v>65</v>
      </c>
      <c r="B25" s="5" t="s">
        <v>454</v>
      </c>
      <c r="C25" s="5" t="s">
        <v>41</v>
      </c>
    </row>
    <row r="26" spans="1:3" x14ac:dyDescent="0.3">
      <c r="A26" s="5" t="s">
        <v>66</v>
      </c>
      <c r="B26" s="5" t="s">
        <v>455</v>
      </c>
      <c r="C26" s="5" t="s">
        <v>67</v>
      </c>
    </row>
    <row r="27" spans="1:3" x14ac:dyDescent="0.3">
      <c r="A27" s="5" t="s">
        <v>68</v>
      </c>
      <c r="B27" s="5" t="s">
        <v>456</v>
      </c>
      <c r="C27" s="5" t="s">
        <v>67</v>
      </c>
    </row>
    <row r="28" spans="1:3" x14ac:dyDescent="0.3">
      <c r="A28" s="5" t="s">
        <v>69</v>
      </c>
      <c r="B28" s="5" t="s">
        <v>457</v>
      </c>
      <c r="C28" s="5" t="s">
        <v>67</v>
      </c>
    </row>
    <row r="29" spans="1:3" x14ac:dyDescent="0.3">
      <c r="A29" s="5" t="s">
        <v>70</v>
      </c>
      <c r="B29" s="5" t="s">
        <v>458</v>
      </c>
      <c r="C29" s="5" t="s">
        <v>67</v>
      </c>
    </row>
    <row r="30" spans="1:3" x14ac:dyDescent="0.3">
      <c r="A30" s="5" t="s">
        <v>71</v>
      </c>
      <c r="B30" s="5" t="s">
        <v>459</v>
      </c>
      <c r="C30" s="5" t="s">
        <v>67</v>
      </c>
    </row>
    <row r="31" spans="1:3" x14ac:dyDescent="0.3">
      <c r="A31" s="5" t="s">
        <v>72</v>
      </c>
      <c r="B31" s="5" t="s">
        <v>460</v>
      </c>
      <c r="C31" s="5" t="s">
        <v>67</v>
      </c>
    </row>
    <row r="32" spans="1:3" x14ac:dyDescent="0.3">
      <c r="A32" s="5" t="s">
        <v>73</v>
      </c>
      <c r="B32" s="5" t="s">
        <v>461</v>
      </c>
      <c r="C32" s="5" t="s">
        <v>67</v>
      </c>
    </row>
    <row r="33" spans="1:3" x14ac:dyDescent="0.3">
      <c r="A33" s="5" t="s">
        <v>74</v>
      </c>
      <c r="B33" s="5" t="s">
        <v>462</v>
      </c>
      <c r="C33" s="5" t="s">
        <v>67</v>
      </c>
    </row>
    <row r="34" spans="1:3" x14ac:dyDescent="0.3">
      <c r="A34" s="5" t="s">
        <v>75</v>
      </c>
      <c r="B34" s="5" t="s">
        <v>463</v>
      </c>
      <c r="C34" s="5" t="s">
        <v>67</v>
      </c>
    </row>
    <row r="35" spans="1:3" x14ac:dyDescent="0.3">
      <c r="A35" s="5" t="s">
        <v>76</v>
      </c>
      <c r="B35" s="5" t="s">
        <v>464</v>
      </c>
      <c r="C35" s="5" t="s">
        <v>67</v>
      </c>
    </row>
    <row r="36" spans="1:3" x14ac:dyDescent="0.3">
      <c r="A36" s="5" t="s">
        <v>77</v>
      </c>
      <c r="B36" s="5" t="s">
        <v>465</v>
      </c>
      <c r="C36" s="5" t="s">
        <v>67</v>
      </c>
    </row>
    <row r="37" spans="1:3" x14ac:dyDescent="0.3">
      <c r="A37" s="5" t="s">
        <v>78</v>
      </c>
      <c r="B37" s="5" t="s">
        <v>466</v>
      </c>
      <c r="C37" s="5" t="s">
        <v>67</v>
      </c>
    </row>
    <row r="38" spans="1:3" x14ac:dyDescent="0.3">
      <c r="A38" s="5" t="s">
        <v>79</v>
      </c>
      <c r="B38" s="5" t="s">
        <v>467</v>
      </c>
      <c r="C38" s="5" t="s">
        <v>67</v>
      </c>
    </row>
    <row r="39" spans="1:3" x14ac:dyDescent="0.3">
      <c r="A39" s="5" t="s">
        <v>80</v>
      </c>
      <c r="B39" s="5" t="s">
        <v>468</v>
      </c>
      <c r="C39" s="5" t="s">
        <v>67</v>
      </c>
    </row>
    <row r="40" spans="1:3" x14ac:dyDescent="0.3">
      <c r="A40" s="5" t="s">
        <v>81</v>
      </c>
      <c r="B40" s="5" t="s">
        <v>469</v>
      </c>
      <c r="C40" s="5" t="s">
        <v>67</v>
      </c>
    </row>
    <row r="41" spans="1:3" x14ac:dyDescent="0.3">
      <c r="A41" s="5" t="s">
        <v>82</v>
      </c>
      <c r="B41" s="5" t="s">
        <v>470</v>
      </c>
      <c r="C41" s="5" t="s">
        <v>67</v>
      </c>
    </row>
    <row r="42" spans="1:3" x14ac:dyDescent="0.3">
      <c r="A42" s="5" t="s">
        <v>83</v>
      </c>
      <c r="B42" s="5" t="s">
        <v>471</v>
      </c>
      <c r="C42" s="5" t="s">
        <v>67</v>
      </c>
    </row>
    <row r="43" spans="1:3" x14ac:dyDescent="0.3">
      <c r="A43" s="5" t="s">
        <v>84</v>
      </c>
      <c r="B43" s="5" t="s">
        <v>472</v>
      </c>
      <c r="C43" s="5" t="s">
        <v>67</v>
      </c>
    </row>
    <row r="44" spans="1:3" x14ac:dyDescent="0.3">
      <c r="A44" s="5" t="s">
        <v>85</v>
      </c>
      <c r="B44" s="5" t="s">
        <v>473</v>
      </c>
      <c r="C44" s="5" t="s">
        <v>67</v>
      </c>
    </row>
    <row r="45" spans="1:3" x14ac:dyDescent="0.3">
      <c r="A45" s="5" t="s">
        <v>86</v>
      </c>
      <c r="B45" s="5" t="s">
        <v>474</v>
      </c>
      <c r="C45" s="5" t="s">
        <v>67</v>
      </c>
    </row>
    <row r="46" spans="1:3" x14ac:dyDescent="0.3">
      <c r="A46" s="5" t="s">
        <v>87</v>
      </c>
      <c r="B46" s="5" t="s">
        <v>475</v>
      </c>
      <c r="C46" s="5" t="s">
        <v>88</v>
      </c>
    </row>
    <row r="47" spans="1:3" x14ac:dyDescent="0.3">
      <c r="A47" s="5" t="s">
        <v>89</v>
      </c>
      <c r="B47" s="5" t="s">
        <v>476</v>
      </c>
      <c r="C47" s="5" t="s">
        <v>88</v>
      </c>
    </row>
    <row r="48" spans="1:3" x14ac:dyDescent="0.3">
      <c r="A48" s="5" t="s">
        <v>90</v>
      </c>
      <c r="B48" s="5" t="s">
        <v>460</v>
      </c>
      <c r="C48" s="5" t="s">
        <v>88</v>
      </c>
    </row>
    <row r="49" spans="1:3" x14ac:dyDescent="0.3">
      <c r="A49" s="5" t="s">
        <v>91</v>
      </c>
      <c r="B49" s="5" t="s">
        <v>477</v>
      </c>
      <c r="C49" s="5" t="s">
        <v>88</v>
      </c>
    </row>
    <row r="50" spans="1:3" x14ac:dyDescent="0.3">
      <c r="A50" s="5" t="s">
        <v>92</v>
      </c>
      <c r="B50" s="5" t="s">
        <v>478</v>
      </c>
      <c r="C50" s="5" t="s">
        <v>88</v>
      </c>
    </row>
    <row r="51" spans="1:3" x14ac:dyDescent="0.3">
      <c r="A51" s="5" t="s">
        <v>93</v>
      </c>
      <c r="B51" s="5" t="s">
        <v>479</v>
      </c>
      <c r="C51" s="5" t="s">
        <v>88</v>
      </c>
    </row>
    <row r="52" spans="1:3" x14ac:dyDescent="0.3">
      <c r="A52" s="5" t="s">
        <v>94</v>
      </c>
      <c r="B52" s="5" t="s">
        <v>480</v>
      </c>
      <c r="C52" s="5" t="s">
        <v>88</v>
      </c>
    </row>
    <row r="53" spans="1:3" x14ac:dyDescent="0.3">
      <c r="A53" s="5" t="s">
        <v>95</v>
      </c>
      <c r="B53" s="5" t="s">
        <v>481</v>
      </c>
      <c r="C53" s="5" t="s">
        <v>96</v>
      </c>
    </row>
    <row r="54" spans="1:3" x14ac:dyDescent="0.3">
      <c r="A54" s="5" t="s">
        <v>97</v>
      </c>
      <c r="B54" s="5" t="s">
        <v>433</v>
      </c>
      <c r="C54" s="5" t="s">
        <v>96</v>
      </c>
    </row>
    <row r="55" spans="1:3" x14ac:dyDescent="0.3">
      <c r="A55" s="5" t="s">
        <v>98</v>
      </c>
      <c r="B55" s="5" t="s">
        <v>482</v>
      </c>
      <c r="C55" s="5" t="s">
        <v>96</v>
      </c>
    </row>
    <row r="56" spans="1:3" x14ac:dyDescent="0.3">
      <c r="A56" s="5" t="s">
        <v>99</v>
      </c>
      <c r="B56" s="5" t="s">
        <v>457</v>
      </c>
      <c r="C56" s="5" t="s">
        <v>96</v>
      </c>
    </row>
    <row r="57" spans="1:3" x14ac:dyDescent="0.3">
      <c r="A57" s="5" t="s">
        <v>100</v>
      </c>
      <c r="B57" s="5" t="s">
        <v>457</v>
      </c>
      <c r="C57" s="5" t="s">
        <v>96</v>
      </c>
    </row>
    <row r="58" spans="1:3" x14ac:dyDescent="0.3">
      <c r="A58" s="5" t="s">
        <v>101</v>
      </c>
      <c r="B58" s="5" t="s">
        <v>459</v>
      </c>
      <c r="C58" s="5" t="s">
        <v>96</v>
      </c>
    </row>
    <row r="59" spans="1:3" x14ac:dyDescent="0.3">
      <c r="A59" s="5" t="s">
        <v>102</v>
      </c>
      <c r="B59" s="5" t="s">
        <v>483</v>
      </c>
      <c r="C59" s="5" t="s">
        <v>96</v>
      </c>
    </row>
    <row r="60" spans="1:3" x14ac:dyDescent="0.3">
      <c r="A60" s="5" t="s">
        <v>103</v>
      </c>
      <c r="B60" s="5" t="s">
        <v>484</v>
      </c>
      <c r="C60" s="5" t="s">
        <v>96</v>
      </c>
    </row>
    <row r="61" spans="1:3" x14ac:dyDescent="0.3">
      <c r="A61" s="5" t="s">
        <v>104</v>
      </c>
      <c r="B61" s="5" t="s">
        <v>485</v>
      </c>
      <c r="C61" s="5" t="s">
        <v>96</v>
      </c>
    </row>
    <row r="62" spans="1:3" x14ac:dyDescent="0.3">
      <c r="A62" s="5" t="s">
        <v>105</v>
      </c>
      <c r="B62" s="5" t="s">
        <v>486</v>
      </c>
      <c r="C62" s="5" t="s">
        <v>96</v>
      </c>
    </row>
    <row r="63" spans="1:3" x14ac:dyDescent="0.3">
      <c r="A63" s="5" t="s">
        <v>106</v>
      </c>
      <c r="B63" s="5" t="s">
        <v>487</v>
      </c>
      <c r="C63" s="5" t="s">
        <v>96</v>
      </c>
    </row>
    <row r="64" spans="1:3" x14ac:dyDescent="0.3">
      <c r="A64" s="5" t="s">
        <v>107</v>
      </c>
      <c r="B64" s="5" t="s">
        <v>488</v>
      </c>
      <c r="C64" s="5" t="s">
        <v>96</v>
      </c>
    </row>
    <row r="65" spans="1:3" x14ac:dyDescent="0.3">
      <c r="A65" s="5" t="s">
        <v>108</v>
      </c>
      <c r="B65" s="5" t="s">
        <v>489</v>
      </c>
      <c r="C65" s="5" t="s">
        <v>96</v>
      </c>
    </row>
    <row r="66" spans="1:3" x14ac:dyDescent="0.3">
      <c r="A66" s="5" t="s">
        <v>109</v>
      </c>
      <c r="B66" s="5" t="s">
        <v>490</v>
      </c>
      <c r="C66" s="5" t="s">
        <v>96</v>
      </c>
    </row>
    <row r="67" spans="1:3" x14ac:dyDescent="0.3">
      <c r="A67" s="5" t="s">
        <v>110</v>
      </c>
      <c r="B67" s="5" t="s">
        <v>491</v>
      </c>
      <c r="C67" s="5" t="s">
        <v>96</v>
      </c>
    </row>
    <row r="68" spans="1:3" x14ac:dyDescent="0.3">
      <c r="A68" s="5" t="s">
        <v>111</v>
      </c>
      <c r="B68" s="5" t="s">
        <v>492</v>
      </c>
      <c r="C68" s="5" t="s">
        <v>96</v>
      </c>
    </row>
    <row r="69" spans="1:3" x14ac:dyDescent="0.3">
      <c r="A69" s="5" t="s">
        <v>112</v>
      </c>
      <c r="B69" s="5" t="s">
        <v>493</v>
      </c>
      <c r="C69" s="5" t="s">
        <v>96</v>
      </c>
    </row>
    <row r="70" spans="1:3" x14ac:dyDescent="0.3">
      <c r="A70" s="5" t="s">
        <v>113</v>
      </c>
      <c r="B70" s="5" t="s">
        <v>494</v>
      </c>
      <c r="C70" s="5" t="s">
        <v>96</v>
      </c>
    </row>
    <row r="71" spans="1:3" x14ac:dyDescent="0.3">
      <c r="A71" s="5" t="s">
        <v>114</v>
      </c>
      <c r="B71" s="5" t="s">
        <v>495</v>
      </c>
      <c r="C71" s="5" t="s">
        <v>115</v>
      </c>
    </row>
    <row r="72" spans="1:3" x14ac:dyDescent="0.3">
      <c r="A72" s="5" t="s">
        <v>116</v>
      </c>
      <c r="B72" s="5" t="s">
        <v>496</v>
      </c>
      <c r="C72" s="5" t="s">
        <v>115</v>
      </c>
    </row>
    <row r="73" spans="1:3" x14ac:dyDescent="0.3">
      <c r="A73" s="5" t="s">
        <v>117</v>
      </c>
      <c r="B73" s="5" t="s">
        <v>459</v>
      </c>
      <c r="C73" s="5" t="s">
        <v>115</v>
      </c>
    </row>
    <row r="74" spans="1:3" x14ac:dyDescent="0.3">
      <c r="A74" s="5" t="s">
        <v>118</v>
      </c>
      <c r="B74" s="5" t="s">
        <v>497</v>
      </c>
      <c r="C74" s="5" t="s">
        <v>115</v>
      </c>
    </row>
    <row r="75" spans="1:3" x14ac:dyDescent="0.3">
      <c r="A75" s="5" t="s">
        <v>119</v>
      </c>
      <c r="B75" s="5" t="s">
        <v>477</v>
      </c>
      <c r="C75" s="5" t="s">
        <v>115</v>
      </c>
    </row>
    <row r="76" spans="1:3" x14ac:dyDescent="0.3">
      <c r="A76" s="5" t="s">
        <v>120</v>
      </c>
      <c r="B76" s="5" t="s">
        <v>498</v>
      </c>
      <c r="C76" s="5" t="s">
        <v>115</v>
      </c>
    </row>
    <row r="77" spans="1:3" x14ac:dyDescent="0.3">
      <c r="A77" s="5" t="s">
        <v>121</v>
      </c>
      <c r="B77" s="5" t="s">
        <v>499</v>
      </c>
      <c r="C77" s="5" t="s">
        <v>115</v>
      </c>
    </row>
    <row r="78" spans="1:3" x14ac:dyDescent="0.3">
      <c r="A78" s="5" t="s">
        <v>122</v>
      </c>
      <c r="B78" s="5" t="s">
        <v>500</v>
      </c>
      <c r="C78" s="5" t="s">
        <v>115</v>
      </c>
    </row>
    <row r="79" spans="1:3" x14ac:dyDescent="0.3">
      <c r="A79" s="5" t="s">
        <v>123</v>
      </c>
      <c r="B79" s="5" t="s">
        <v>501</v>
      </c>
      <c r="C79" s="5" t="s">
        <v>115</v>
      </c>
    </row>
    <row r="80" spans="1:3" x14ac:dyDescent="0.3">
      <c r="A80" s="5" t="s">
        <v>124</v>
      </c>
      <c r="B80" s="5" t="s">
        <v>502</v>
      </c>
      <c r="C80" s="5" t="s">
        <v>115</v>
      </c>
    </row>
    <row r="81" spans="1:3" x14ac:dyDescent="0.3">
      <c r="A81" s="5" t="s">
        <v>125</v>
      </c>
      <c r="B81" s="5" t="s">
        <v>503</v>
      </c>
      <c r="C81" s="5" t="s">
        <v>115</v>
      </c>
    </row>
    <row r="82" spans="1:3" x14ac:dyDescent="0.3">
      <c r="A82" s="5" t="s">
        <v>126</v>
      </c>
      <c r="B82" s="5" t="s">
        <v>504</v>
      </c>
      <c r="C82" s="5" t="s">
        <v>115</v>
      </c>
    </row>
    <row r="83" spans="1:3" x14ac:dyDescent="0.3">
      <c r="A83" s="5" t="s">
        <v>127</v>
      </c>
      <c r="B83" s="5" t="s">
        <v>505</v>
      </c>
      <c r="C83" s="5" t="s">
        <v>115</v>
      </c>
    </row>
    <row r="84" spans="1:3" x14ac:dyDescent="0.3">
      <c r="A84" s="5" t="s">
        <v>128</v>
      </c>
      <c r="B84" s="5" t="s">
        <v>506</v>
      </c>
      <c r="C84" s="5" t="s">
        <v>115</v>
      </c>
    </row>
    <row r="85" spans="1:3" x14ac:dyDescent="0.3">
      <c r="A85" s="5" t="s">
        <v>129</v>
      </c>
      <c r="B85" s="5" t="s">
        <v>507</v>
      </c>
      <c r="C85" s="5" t="s">
        <v>115</v>
      </c>
    </row>
    <row r="86" spans="1:3" x14ac:dyDescent="0.3">
      <c r="A86" s="5" t="s">
        <v>130</v>
      </c>
      <c r="B86" s="5" t="s">
        <v>508</v>
      </c>
      <c r="C86" s="5" t="s">
        <v>131</v>
      </c>
    </row>
    <row r="87" spans="1:3" x14ac:dyDescent="0.3">
      <c r="A87" s="5" t="s">
        <v>132</v>
      </c>
      <c r="B87" s="5" t="s">
        <v>509</v>
      </c>
      <c r="C87" s="5" t="s">
        <v>131</v>
      </c>
    </row>
    <row r="88" spans="1:3" x14ac:dyDescent="0.3">
      <c r="A88" s="5" t="s">
        <v>133</v>
      </c>
      <c r="B88" s="5" t="s">
        <v>510</v>
      </c>
      <c r="C88" s="5" t="s">
        <v>131</v>
      </c>
    </row>
    <row r="89" spans="1:3" x14ac:dyDescent="0.3">
      <c r="A89" s="5" t="s">
        <v>134</v>
      </c>
      <c r="B89" s="5" t="s">
        <v>511</v>
      </c>
      <c r="C89" s="5" t="s">
        <v>131</v>
      </c>
    </row>
    <row r="90" spans="1:3" x14ac:dyDescent="0.3">
      <c r="A90" s="5" t="s">
        <v>135</v>
      </c>
      <c r="B90" s="5" t="s">
        <v>512</v>
      </c>
      <c r="C90" s="5" t="s">
        <v>136</v>
      </c>
    </row>
    <row r="91" spans="1:3" x14ac:dyDescent="0.3">
      <c r="A91" s="5" t="s">
        <v>137</v>
      </c>
      <c r="B91" s="5" t="s">
        <v>513</v>
      </c>
      <c r="C91" s="5" t="s">
        <v>136</v>
      </c>
    </row>
    <row r="92" spans="1:3" x14ac:dyDescent="0.3">
      <c r="A92" s="5" t="s">
        <v>138</v>
      </c>
      <c r="B92" s="5" t="s">
        <v>514</v>
      </c>
      <c r="C92" s="5" t="s">
        <v>136</v>
      </c>
    </row>
    <row r="93" spans="1:3" x14ac:dyDescent="0.3">
      <c r="A93" s="5" t="s">
        <v>139</v>
      </c>
      <c r="B93" s="5" t="s">
        <v>515</v>
      </c>
      <c r="C93" s="5" t="s">
        <v>136</v>
      </c>
    </row>
    <row r="94" spans="1:3" x14ac:dyDescent="0.3">
      <c r="A94" s="5" t="s">
        <v>140</v>
      </c>
      <c r="B94" s="5" t="s">
        <v>516</v>
      </c>
      <c r="C94" s="5" t="s">
        <v>136</v>
      </c>
    </row>
    <row r="95" spans="1:3" x14ac:dyDescent="0.3">
      <c r="A95" s="5" t="s">
        <v>141</v>
      </c>
      <c r="B95" s="5" t="s">
        <v>517</v>
      </c>
      <c r="C95" s="5" t="s">
        <v>136</v>
      </c>
    </row>
    <row r="96" spans="1:3" x14ac:dyDescent="0.3">
      <c r="A96" s="5" t="s">
        <v>142</v>
      </c>
      <c r="B96" s="5" t="s">
        <v>518</v>
      </c>
      <c r="C96" s="5" t="s">
        <v>136</v>
      </c>
    </row>
    <row r="97" spans="1:3" x14ac:dyDescent="0.3">
      <c r="A97" s="5" t="s">
        <v>143</v>
      </c>
      <c r="B97" s="5" t="s">
        <v>448</v>
      </c>
      <c r="C97" s="5" t="s">
        <v>136</v>
      </c>
    </row>
    <row r="98" spans="1:3" x14ac:dyDescent="0.3">
      <c r="A98" s="5" t="s">
        <v>144</v>
      </c>
      <c r="B98" s="5" t="s">
        <v>519</v>
      </c>
      <c r="C98" s="5" t="s">
        <v>136</v>
      </c>
    </row>
    <row r="99" spans="1:3" x14ac:dyDescent="0.3">
      <c r="A99" s="5" t="s">
        <v>145</v>
      </c>
      <c r="B99" s="5" t="s">
        <v>520</v>
      </c>
      <c r="C99" s="5" t="s">
        <v>136</v>
      </c>
    </row>
    <row r="100" spans="1:3" x14ac:dyDescent="0.3">
      <c r="A100" s="5" t="s">
        <v>146</v>
      </c>
      <c r="B100" s="5" t="s">
        <v>521</v>
      </c>
      <c r="C100" s="5" t="s">
        <v>136</v>
      </c>
    </row>
    <row r="101" spans="1:3" x14ac:dyDescent="0.3">
      <c r="A101" s="5" t="s">
        <v>147</v>
      </c>
      <c r="B101" s="5" t="s">
        <v>454</v>
      </c>
      <c r="C101" s="5" t="s">
        <v>136</v>
      </c>
    </row>
    <row r="102" spans="1:3" x14ac:dyDescent="0.3">
      <c r="A102" s="5" t="s">
        <v>148</v>
      </c>
      <c r="B102" s="5" t="s">
        <v>522</v>
      </c>
      <c r="C102" s="5" t="s">
        <v>149</v>
      </c>
    </row>
    <row r="103" spans="1:3" x14ac:dyDescent="0.3">
      <c r="A103" s="5" t="s">
        <v>150</v>
      </c>
      <c r="B103" s="5" t="s">
        <v>471</v>
      </c>
      <c r="C103" s="5" t="s">
        <v>149</v>
      </c>
    </row>
    <row r="104" spans="1:3" x14ac:dyDescent="0.3">
      <c r="A104" s="5" t="s">
        <v>151</v>
      </c>
      <c r="B104" s="5" t="s">
        <v>523</v>
      </c>
      <c r="C104" s="5" t="s">
        <v>149</v>
      </c>
    </row>
    <row r="105" spans="1:3" x14ac:dyDescent="0.3">
      <c r="A105" s="5" t="s">
        <v>152</v>
      </c>
      <c r="B105" s="5" t="s">
        <v>524</v>
      </c>
      <c r="C105" s="5" t="s">
        <v>149</v>
      </c>
    </row>
    <row r="106" spans="1:3" x14ac:dyDescent="0.3">
      <c r="A106" s="5" t="s">
        <v>153</v>
      </c>
      <c r="B106" s="5" t="s">
        <v>525</v>
      </c>
      <c r="C106" s="5" t="s">
        <v>149</v>
      </c>
    </row>
    <row r="107" spans="1:3" x14ac:dyDescent="0.3">
      <c r="A107" s="5" t="s">
        <v>154</v>
      </c>
      <c r="B107" s="5" t="s">
        <v>526</v>
      </c>
      <c r="C107" s="5" t="s">
        <v>149</v>
      </c>
    </row>
    <row r="108" spans="1:3" x14ac:dyDescent="0.3">
      <c r="A108" s="5" t="s">
        <v>155</v>
      </c>
      <c r="B108" s="5" t="s">
        <v>456</v>
      </c>
      <c r="C108" s="5" t="s">
        <v>156</v>
      </c>
    </row>
    <row r="109" spans="1:3" x14ac:dyDescent="0.3">
      <c r="A109" s="5" t="s">
        <v>157</v>
      </c>
      <c r="B109" s="5" t="s">
        <v>527</v>
      </c>
      <c r="C109" s="5" t="s">
        <v>156</v>
      </c>
    </row>
    <row r="110" spans="1:3" x14ac:dyDescent="0.3">
      <c r="A110" s="5" t="s">
        <v>158</v>
      </c>
      <c r="B110" s="5" t="s">
        <v>528</v>
      </c>
      <c r="C110" s="5" t="s">
        <v>156</v>
      </c>
    </row>
    <row r="111" spans="1:3" x14ac:dyDescent="0.3">
      <c r="A111" s="5" t="s">
        <v>159</v>
      </c>
      <c r="B111" s="5" t="s">
        <v>529</v>
      </c>
      <c r="C111" s="5" t="s">
        <v>156</v>
      </c>
    </row>
    <row r="112" spans="1:3" x14ac:dyDescent="0.3">
      <c r="A112" s="5" t="s">
        <v>160</v>
      </c>
      <c r="B112" s="5" t="s">
        <v>530</v>
      </c>
      <c r="C112" s="5" t="s">
        <v>156</v>
      </c>
    </row>
    <row r="113" spans="1:3" x14ac:dyDescent="0.3">
      <c r="A113" s="5" t="s">
        <v>161</v>
      </c>
      <c r="B113" s="5" t="s">
        <v>531</v>
      </c>
      <c r="C113" s="5" t="s">
        <v>156</v>
      </c>
    </row>
    <row r="114" spans="1:3" x14ac:dyDescent="0.3">
      <c r="A114" s="5" t="s">
        <v>162</v>
      </c>
      <c r="B114" s="5" t="s">
        <v>532</v>
      </c>
      <c r="C114" s="5" t="s">
        <v>156</v>
      </c>
    </row>
    <row r="115" spans="1:3" x14ac:dyDescent="0.3">
      <c r="A115" s="5" t="s">
        <v>163</v>
      </c>
      <c r="B115" s="5" t="s">
        <v>533</v>
      </c>
      <c r="C115" s="5" t="s">
        <v>156</v>
      </c>
    </row>
    <row r="116" spans="1:3" x14ac:dyDescent="0.3">
      <c r="A116" s="5" t="s">
        <v>164</v>
      </c>
      <c r="B116" s="5" t="s">
        <v>534</v>
      </c>
      <c r="C116" s="5" t="s">
        <v>156</v>
      </c>
    </row>
    <row r="117" spans="1:3" x14ac:dyDescent="0.3">
      <c r="A117" s="5" t="s">
        <v>165</v>
      </c>
      <c r="B117" s="5" t="s">
        <v>535</v>
      </c>
      <c r="C117" s="5" t="s">
        <v>156</v>
      </c>
    </row>
    <row r="118" spans="1:3" x14ac:dyDescent="0.3">
      <c r="A118" s="5" t="s">
        <v>166</v>
      </c>
      <c r="B118" s="5" t="s">
        <v>536</v>
      </c>
      <c r="C118" s="5" t="s">
        <v>156</v>
      </c>
    </row>
    <row r="119" spans="1:3" x14ac:dyDescent="0.3">
      <c r="A119" s="5" t="s">
        <v>167</v>
      </c>
      <c r="B119" s="5" t="s">
        <v>537</v>
      </c>
      <c r="C119" s="5" t="s">
        <v>156</v>
      </c>
    </row>
    <row r="120" spans="1:3" x14ac:dyDescent="0.3">
      <c r="A120" s="5" t="s">
        <v>168</v>
      </c>
      <c r="B120" s="5" t="s">
        <v>538</v>
      </c>
      <c r="C120" s="5" t="s">
        <v>156</v>
      </c>
    </row>
    <row r="121" spans="1:3" x14ac:dyDescent="0.3">
      <c r="A121" s="5" t="s">
        <v>169</v>
      </c>
      <c r="B121" s="5" t="s">
        <v>539</v>
      </c>
      <c r="C121" s="5" t="s">
        <v>156</v>
      </c>
    </row>
    <row r="122" spans="1:3" x14ac:dyDescent="0.3">
      <c r="A122" s="5" t="s">
        <v>170</v>
      </c>
      <c r="B122" s="5" t="s">
        <v>540</v>
      </c>
      <c r="C122" s="5" t="s">
        <v>171</v>
      </c>
    </row>
    <row r="123" spans="1:3" x14ac:dyDescent="0.3">
      <c r="A123" s="5" t="s">
        <v>172</v>
      </c>
      <c r="B123" s="5" t="s">
        <v>541</v>
      </c>
      <c r="C123" s="5" t="s">
        <v>171</v>
      </c>
    </row>
    <row r="124" spans="1:3" x14ac:dyDescent="0.3">
      <c r="A124" s="5" t="s">
        <v>173</v>
      </c>
      <c r="B124" s="5" t="s">
        <v>457</v>
      </c>
      <c r="C124" s="5" t="s">
        <v>171</v>
      </c>
    </row>
    <row r="125" spans="1:3" x14ac:dyDescent="0.3">
      <c r="A125" s="5" t="s">
        <v>174</v>
      </c>
      <c r="B125" s="5" t="s">
        <v>530</v>
      </c>
      <c r="C125" s="5" t="s">
        <v>171</v>
      </c>
    </row>
    <row r="126" spans="1:3" x14ac:dyDescent="0.3">
      <c r="A126" s="5" t="s">
        <v>175</v>
      </c>
      <c r="B126" s="5" t="s">
        <v>471</v>
      </c>
      <c r="C126" s="5" t="s">
        <v>171</v>
      </c>
    </row>
    <row r="127" spans="1:3" x14ac:dyDescent="0.3">
      <c r="A127" s="5" t="s">
        <v>176</v>
      </c>
      <c r="B127" s="5" t="s">
        <v>460</v>
      </c>
      <c r="C127" s="5" t="s">
        <v>171</v>
      </c>
    </row>
    <row r="128" spans="1:3" x14ac:dyDescent="0.3">
      <c r="A128" s="5" t="s">
        <v>177</v>
      </c>
      <c r="B128" s="5" t="s">
        <v>497</v>
      </c>
      <c r="C128" s="5" t="s">
        <v>171</v>
      </c>
    </row>
    <row r="129" spans="1:3" x14ac:dyDescent="0.3">
      <c r="A129" s="5" t="s">
        <v>178</v>
      </c>
      <c r="B129" s="5" t="s">
        <v>542</v>
      </c>
      <c r="C129" s="5" t="s">
        <v>171</v>
      </c>
    </row>
    <row r="130" spans="1:3" x14ac:dyDescent="0.3">
      <c r="A130" s="5" t="s">
        <v>179</v>
      </c>
      <c r="B130" s="5" t="s">
        <v>543</v>
      </c>
      <c r="C130" s="5" t="s">
        <v>171</v>
      </c>
    </row>
    <row r="131" spans="1:3" x14ac:dyDescent="0.3">
      <c r="A131" s="5" t="s">
        <v>180</v>
      </c>
      <c r="B131" s="5" t="s">
        <v>544</v>
      </c>
      <c r="C131" s="5" t="s">
        <v>171</v>
      </c>
    </row>
    <row r="132" spans="1:3" x14ac:dyDescent="0.3">
      <c r="A132" s="5" t="s">
        <v>181</v>
      </c>
      <c r="B132" s="5" t="s">
        <v>545</v>
      </c>
      <c r="C132" s="5" t="s">
        <v>171</v>
      </c>
    </row>
    <row r="133" spans="1:3" x14ac:dyDescent="0.3">
      <c r="A133" s="5" t="s">
        <v>182</v>
      </c>
      <c r="B133" s="5" t="s">
        <v>546</v>
      </c>
      <c r="C133" s="5" t="s">
        <v>171</v>
      </c>
    </row>
    <row r="134" spans="1:3" x14ac:dyDescent="0.3">
      <c r="A134" s="5" t="s">
        <v>183</v>
      </c>
      <c r="B134" s="5" t="s">
        <v>547</v>
      </c>
      <c r="C134" s="5" t="s">
        <v>171</v>
      </c>
    </row>
    <row r="135" spans="1:3" x14ac:dyDescent="0.3">
      <c r="A135" s="5" t="s">
        <v>184</v>
      </c>
      <c r="B135" s="5" t="s">
        <v>548</v>
      </c>
      <c r="C135" s="5" t="s">
        <v>171</v>
      </c>
    </row>
    <row r="136" spans="1:3" x14ac:dyDescent="0.3">
      <c r="A136" s="5" t="s">
        <v>185</v>
      </c>
      <c r="B136" s="5" t="s">
        <v>549</v>
      </c>
      <c r="C136" s="5" t="s">
        <v>171</v>
      </c>
    </row>
    <row r="137" spans="1:3" x14ac:dyDescent="0.3">
      <c r="A137" s="5" t="s">
        <v>186</v>
      </c>
      <c r="B137" s="5" t="s">
        <v>550</v>
      </c>
      <c r="C137" s="5" t="s">
        <v>171</v>
      </c>
    </row>
    <row r="138" spans="1:3" x14ac:dyDescent="0.3">
      <c r="A138" s="5" t="s">
        <v>187</v>
      </c>
      <c r="B138" s="5" t="s">
        <v>487</v>
      </c>
      <c r="C138" s="5" t="s">
        <v>171</v>
      </c>
    </row>
    <row r="139" spans="1:3" x14ac:dyDescent="0.3">
      <c r="A139" s="5" t="s">
        <v>188</v>
      </c>
      <c r="B139" s="5" t="s">
        <v>551</v>
      </c>
      <c r="C139" s="5" t="s">
        <v>171</v>
      </c>
    </row>
    <row r="140" spans="1:3" x14ac:dyDescent="0.3">
      <c r="A140" s="5" t="s">
        <v>189</v>
      </c>
      <c r="B140" s="5" t="s">
        <v>552</v>
      </c>
      <c r="C140" s="5" t="s">
        <v>171</v>
      </c>
    </row>
    <row r="141" spans="1:3" x14ac:dyDescent="0.3">
      <c r="A141" s="5" t="s">
        <v>190</v>
      </c>
      <c r="B141" s="5" t="s">
        <v>448</v>
      </c>
      <c r="C141" s="5" t="s">
        <v>171</v>
      </c>
    </row>
    <row r="142" spans="1:3" x14ac:dyDescent="0.3">
      <c r="A142" s="5" t="s">
        <v>191</v>
      </c>
      <c r="B142" s="5" t="s">
        <v>553</v>
      </c>
      <c r="C142" s="5" t="s">
        <v>192</v>
      </c>
    </row>
    <row r="143" spans="1:3" x14ac:dyDescent="0.3">
      <c r="A143" s="5" t="s">
        <v>193</v>
      </c>
      <c r="B143" s="5" t="s">
        <v>433</v>
      </c>
      <c r="C143" s="5" t="s">
        <v>192</v>
      </c>
    </row>
    <row r="144" spans="1:3" x14ac:dyDescent="0.3">
      <c r="A144" s="5" t="s">
        <v>194</v>
      </c>
      <c r="B144" s="5" t="s">
        <v>554</v>
      </c>
      <c r="C144" s="5" t="s">
        <v>192</v>
      </c>
    </row>
    <row r="145" spans="1:3" x14ac:dyDescent="0.3">
      <c r="A145" s="5" t="s">
        <v>195</v>
      </c>
      <c r="B145" s="5" t="s">
        <v>555</v>
      </c>
      <c r="C145" s="5" t="s">
        <v>192</v>
      </c>
    </row>
    <row r="146" spans="1:3" x14ac:dyDescent="0.3">
      <c r="A146" s="5" t="s">
        <v>196</v>
      </c>
      <c r="B146" s="5" t="s">
        <v>556</v>
      </c>
      <c r="C146" s="5" t="s">
        <v>192</v>
      </c>
    </row>
    <row r="147" spans="1:3" x14ac:dyDescent="0.3">
      <c r="A147" s="5" t="s">
        <v>197</v>
      </c>
      <c r="B147" s="5" t="s">
        <v>557</v>
      </c>
      <c r="C147" s="5" t="s">
        <v>192</v>
      </c>
    </row>
    <row r="148" spans="1:3" x14ac:dyDescent="0.3">
      <c r="A148" s="5" t="s">
        <v>198</v>
      </c>
      <c r="B148" s="5" t="s">
        <v>558</v>
      </c>
      <c r="C148" s="5" t="s">
        <v>192</v>
      </c>
    </row>
    <row r="149" spans="1:3" x14ac:dyDescent="0.3">
      <c r="A149" s="5" t="s">
        <v>199</v>
      </c>
      <c r="B149" s="5" t="s">
        <v>559</v>
      </c>
      <c r="C149" s="5" t="s">
        <v>192</v>
      </c>
    </row>
    <row r="150" spans="1:3" x14ac:dyDescent="0.3">
      <c r="A150" s="5" t="s">
        <v>200</v>
      </c>
      <c r="B150" s="5" t="s">
        <v>560</v>
      </c>
      <c r="C150" s="5" t="s">
        <v>192</v>
      </c>
    </row>
    <row r="151" spans="1:3" x14ac:dyDescent="0.3">
      <c r="A151" s="5" t="s">
        <v>201</v>
      </c>
      <c r="B151" s="5" t="s">
        <v>561</v>
      </c>
      <c r="C151" s="5" t="s">
        <v>192</v>
      </c>
    </row>
    <row r="152" spans="1:3" x14ac:dyDescent="0.3">
      <c r="A152" s="5" t="s">
        <v>202</v>
      </c>
      <c r="B152" s="5" t="s">
        <v>562</v>
      </c>
      <c r="C152" s="5" t="s">
        <v>192</v>
      </c>
    </row>
    <row r="153" spans="1:3" x14ac:dyDescent="0.3">
      <c r="A153" s="5" t="s">
        <v>203</v>
      </c>
      <c r="B153" s="5" t="s">
        <v>563</v>
      </c>
      <c r="C153" s="5" t="s">
        <v>192</v>
      </c>
    </row>
    <row r="154" spans="1:3" x14ac:dyDescent="0.3">
      <c r="A154" s="5" t="s">
        <v>204</v>
      </c>
      <c r="B154" s="5" t="s">
        <v>564</v>
      </c>
      <c r="C154" s="5" t="s">
        <v>192</v>
      </c>
    </row>
    <row r="155" spans="1:3" x14ac:dyDescent="0.3">
      <c r="A155" s="5" t="s">
        <v>205</v>
      </c>
      <c r="B155" s="5" t="s">
        <v>565</v>
      </c>
      <c r="C155" s="5" t="s">
        <v>192</v>
      </c>
    </row>
    <row r="156" spans="1:3" x14ac:dyDescent="0.3">
      <c r="A156" s="5" t="s">
        <v>206</v>
      </c>
      <c r="B156" s="5" t="s">
        <v>566</v>
      </c>
      <c r="C156" s="5" t="s">
        <v>192</v>
      </c>
    </row>
    <row r="157" spans="1:3" x14ac:dyDescent="0.3">
      <c r="A157" s="5" t="s">
        <v>207</v>
      </c>
      <c r="B157" s="5" t="s">
        <v>567</v>
      </c>
      <c r="C157" s="5" t="s">
        <v>208</v>
      </c>
    </row>
    <row r="158" spans="1:3" x14ac:dyDescent="0.3">
      <c r="A158" s="5" t="s">
        <v>209</v>
      </c>
      <c r="B158" s="5" t="s">
        <v>568</v>
      </c>
      <c r="C158" s="5" t="s">
        <v>208</v>
      </c>
    </row>
    <row r="159" spans="1:3" x14ac:dyDescent="0.3">
      <c r="A159" s="5" t="s">
        <v>210</v>
      </c>
      <c r="B159" s="5" t="s">
        <v>569</v>
      </c>
      <c r="C159" s="5" t="s">
        <v>208</v>
      </c>
    </row>
    <row r="160" spans="1:3" x14ac:dyDescent="0.3">
      <c r="A160" s="5" t="s">
        <v>211</v>
      </c>
      <c r="B160" s="5" t="s">
        <v>570</v>
      </c>
      <c r="C160" s="5" t="s">
        <v>208</v>
      </c>
    </row>
    <row r="161" spans="1:3" x14ac:dyDescent="0.3">
      <c r="A161" s="5" t="s">
        <v>212</v>
      </c>
      <c r="B161" s="5" t="s">
        <v>571</v>
      </c>
      <c r="C161" s="5" t="s">
        <v>208</v>
      </c>
    </row>
    <row r="162" spans="1:3" x14ac:dyDescent="0.3">
      <c r="A162" s="5" t="s">
        <v>213</v>
      </c>
      <c r="B162" s="5" t="s">
        <v>530</v>
      </c>
      <c r="C162" s="5" t="s">
        <v>208</v>
      </c>
    </row>
    <row r="163" spans="1:3" x14ac:dyDescent="0.3">
      <c r="A163" s="5" t="s">
        <v>214</v>
      </c>
      <c r="B163" s="5" t="s">
        <v>572</v>
      </c>
      <c r="C163" s="5" t="s">
        <v>208</v>
      </c>
    </row>
    <row r="164" spans="1:3" x14ac:dyDescent="0.3">
      <c r="A164" s="5" t="s">
        <v>215</v>
      </c>
      <c r="B164" s="5" t="s">
        <v>573</v>
      </c>
      <c r="C164" s="5" t="s">
        <v>208</v>
      </c>
    </row>
    <row r="165" spans="1:3" x14ac:dyDescent="0.3">
      <c r="A165" s="5" t="s">
        <v>216</v>
      </c>
      <c r="B165" s="5" t="s">
        <v>531</v>
      </c>
      <c r="C165" s="5" t="s">
        <v>208</v>
      </c>
    </row>
    <row r="166" spans="1:3" x14ac:dyDescent="0.3">
      <c r="A166" s="5" t="s">
        <v>217</v>
      </c>
      <c r="B166" s="5" t="s">
        <v>545</v>
      </c>
      <c r="C166" s="5" t="s">
        <v>208</v>
      </c>
    </row>
    <row r="167" spans="1:3" x14ac:dyDescent="0.3">
      <c r="A167" s="5" t="s">
        <v>218</v>
      </c>
      <c r="B167" s="5" t="s">
        <v>574</v>
      </c>
      <c r="C167" s="5" t="s">
        <v>208</v>
      </c>
    </row>
    <row r="168" spans="1:3" x14ac:dyDescent="0.3">
      <c r="A168" s="5" t="s">
        <v>219</v>
      </c>
      <c r="B168" s="5" t="s">
        <v>575</v>
      </c>
      <c r="C168" s="5" t="s">
        <v>208</v>
      </c>
    </row>
    <row r="169" spans="1:3" x14ac:dyDescent="0.3">
      <c r="A169" s="5" t="s">
        <v>220</v>
      </c>
      <c r="B169" s="5" t="s">
        <v>576</v>
      </c>
      <c r="C169" s="5" t="s">
        <v>208</v>
      </c>
    </row>
    <row r="170" spans="1:3" x14ac:dyDescent="0.3">
      <c r="A170" s="5" t="s">
        <v>221</v>
      </c>
      <c r="B170" s="5" t="s">
        <v>577</v>
      </c>
      <c r="C170" s="5" t="s">
        <v>208</v>
      </c>
    </row>
    <row r="171" spans="1:3" x14ac:dyDescent="0.3">
      <c r="A171" s="5" t="s">
        <v>222</v>
      </c>
      <c r="B171" s="5" t="s">
        <v>578</v>
      </c>
      <c r="C171" s="5" t="s">
        <v>208</v>
      </c>
    </row>
    <row r="172" spans="1:3" x14ac:dyDescent="0.3">
      <c r="A172" s="5" t="s">
        <v>223</v>
      </c>
      <c r="B172" s="5" t="s">
        <v>579</v>
      </c>
      <c r="C172" s="5" t="s">
        <v>208</v>
      </c>
    </row>
    <row r="173" spans="1:3" x14ac:dyDescent="0.3">
      <c r="A173" s="5" t="s">
        <v>224</v>
      </c>
      <c r="B173" s="5" t="s">
        <v>491</v>
      </c>
      <c r="C173" s="5" t="s">
        <v>208</v>
      </c>
    </row>
    <row r="174" spans="1:3" x14ac:dyDescent="0.3">
      <c r="A174" s="5" t="s">
        <v>225</v>
      </c>
      <c r="B174" s="5" t="s">
        <v>580</v>
      </c>
      <c r="C174" s="5" t="s">
        <v>208</v>
      </c>
    </row>
    <row r="175" spans="1:3" x14ac:dyDescent="0.3">
      <c r="A175" s="5" t="s">
        <v>226</v>
      </c>
      <c r="B175" s="5" t="s">
        <v>581</v>
      </c>
      <c r="C175" s="5" t="s">
        <v>208</v>
      </c>
    </row>
    <row r="176" spans="1:3" x14ac:dyDescent="0.3">
      <c r="A176" s="5" t="s">
        <v>227</v>
      </c>
      <c r="B176" s="5" t="s">
        <v>530</v>
      </c>
      <c r="C176" s="5" t="s">
        <v>228</v>
      </c>
    </row>
    <row r="177" spans="1:3" x14ac:dyDescent="0.3">
      <c r="A177" s="5" t="s">
        <v>229</v>
      </c>
      <c r="B177" s="5" t="s">
        <v>471</v>
      </c>
      <c r="C177" s="5" t="s">
        <v>228</v>
      </c>
    </row>
    <row r="178" spans="1:3" x14ac:dyDescent="0.3">
      <c r="A178" s="5" t="s">
        <v>230</v>
      </c>
      <c r="B178" s="5" t="s">
        <v>582</v>
      </c>
      <c r="C178" s="5" t="s">
        <v>228</v>
      </c>
    </row>
    <row r="179" spans="1:3" x14ac:dyDescent="0.3">
      <c r="A179" s="5" t="s">
        <v>231</v>
      </c>
      <c r="B179" s="5" t="s">
        <v>583</v>
      </c>
      <c r="C179" s="5" t="s">
        <v>228</v>
      </c>
    </row>
    <row r="180" spans="1:3" x14ac:dyDescent="0.3">
      <c r="A180" s="5" t="s">
        <v>232</v>
      </c>
      <c r="B180" s="5" t="s">
        <v>584</v>
      </c>
      <c r="C180" s="5" t="s">
        <v>228</v>
      </c>
    </row>
    <row r="181" spans="1:3" x14ac:dyDescent="0.3">
      <c r="A181" s="5" t="s">
        <v>233</v>
      </c>
      <c r="B181" s="5" t="s">
        <v>585</v>
      </c>
      <c r="C181" s="5" t="s">
        <v>228</v>
      </c>
    </row>
    <row r="182" spans="1:3" x14ac:dyDescent="0.3">
      <c r="A182" s="5" t="s">
        <v>234</v>
      </c>
      <c r="B182" s="5" t="s">
        <v>586</v>
      </c>
      <c r="C182" s="5" t="s">
        <v>228</v>
      </c>
    </row>
    <row r="183" spans="1:3" x14ac:dyDescent="0.3">
      <c r="A183" s="5" t="s">
        <v>235</v>
      </c>
      <c r="B183" s="5" t="s">
        <v>587</v>
      </c>
      <c r="C183" s="5" t="s">
        <v>228</v>
      </c>
    </row>
    <row r="184" spans="1:3" x14ac:dyDescent="0.3">
      <c r="A184" s="5" t="s">
        <v>236</v>
      </c>
      <c r="B184" s="5" t="s">
        <v>588</v>
      </c>
      <c r="C184" s="5" t="s">
        <v>228</v>
      </c>
    </row>
    <row r="185" spans="1:3" x14ac:dyDescent="0.3">
      <c r="A185" s="5" t="s">
        <v>237</v>
      </c>
      <c r="B185" s="5" t="s">
        <v>589</v>
      </c>
      <c r="C185" s="5" t="s">
        <v>228</v>
      </c>
    </row>
    <row r="186" spans="1:3" x14ac:dyDescent="0.3">
      <c r="A186" s="5" t="s">
        <v>238</v>
      </c>
      <c r="B186" s="5" t="s">
        <v>590</v>
      </c>
      <c r="C186" s="5" t="s">
        <v>228</v>
      </c>
    </row>
    <row r="187" spans="1:3" x14ac:dyDescent="0.3">
      <c r="A187" s="5" t="s">
        <v>239</v>
      </c>
      <c r="B187" s="5" t="s">
        <v>448</v>
      </c>
      <c r="C187" s="5" t="s">
        <v>228</v>
      </c>
    </row>
    <row r="188" spans="1:3" x14ac:dyDescent="0.3">
      <c r="A188" s="5" t="s">
        <v>240</v>
      </c>
      <c r="B188" s="5" t="s">
        <v>591</v>
      </c>
      <c r="C188" s="5" t="s">
        <v>228</v>
      </c>
    </row>
    <row r="189" spans="1:3" x14ac:dyDescent="0.3">
      <c r="A189" s="5" t="s">
        <v>241</v>
      </c>
      <c r="B189" s="5" t="s">
        <v>459</v>
      </c>
      <c r="C189" s="5" t="s">
        <v>242</v>
      </c>
    </row>
    <row r="190" spans="1:3" x14ac:dyDescent="0.3">
      <c r="A190" s="5" t="s">
        <v>243</v>
      </c>
      <c r="B190" s="5" t="s">
        <v>523</v>
      </c>
      <c r="C190" s="5" t="s">
        <v>242</v>
      </c>
    </row>
    <row r="191" spans="1:3" x14ac:dyDescent="0.3">
      <c r="A191" s="5" t="s">
        <v>244</v>
      </c>
      <c r="B191" s="5" t="s">
        <v>592</v>
      </c>
      <c r="C191" s="5" t="s">
        <v>242</v>
      </c>
    </row>
    <row r="192" spans="1:3" x14ac:dyDescent="0.3">
      <c r="A192" s="5" t="s">
        <v>245</v>
      </c>
      <c r="B192" s="5" t="s">
        <v>593</v>
      </c>
      <c r="C192" s="5" t="s">
        <v>246</v>
      </c>
    </row>
    <row r="193" spans="1:3" x14ac:dyDescent="0.3">
      <c r="A193" s="5" t="s">
        <v>247</v>
      </c>
      <c r="B193" s="5" t="s">
        <v>553</v>
      </c>
      <c r="C193" s="5" t="s">
        <v>246</v>
      </c>
    </row>
    <row r="194" spans="1:3" x14ac:dyDescent="0.3">
      <c r="A194" s="5" t="s">
        <v>248</v>
      </c>
      <c r="B194" s="5" t="s">
        <v>594</v>
      </c>
      <c r="C194" s="5" t="s">
        <v>246</v>
      </c>
    </row>
    <row r="195" spans="1:3" x14ac:dyDescent="0.3">
      <c r="A195" s="5" t="s">
        <v>249</v>
      </c>
      <c r="B195" s="5" t="s">
        <v>435</v>
      </c>
      <c r="C195" s="5" t="s">
        <v>246</v>
      </c>
    </row>
    <row r="196" spans="1:3" x14ac:dyDescent="0.3">
      <c r="A196" s="5" t="s">
        <v>250</v>
      </c>
      <c r="B196" s="5" t="s">
        <v>595</v>
      </c>
      <c r="C196" s="5" t="s">
        <v>246</v>
      </c>
    </row>
    <row r="197" spans="1:3" x14ac:dyDescent="0.3">
      <c r="A197" s="5" t="s">
        <v>251</v>
      </c>
      <c r="B197" s="5" t="s">
        <v>596</v>
      </c>
      <c r="C197" s="5" t="s">
        <v>246</v>
      </c>
    </row>
    <row r="198" spans="1:3" x14ac:dyDescent="0.3">
      <c r="A198" s="5" t="s">
        <v>252</v>
      </c>
      <c r="B198" s="5" t="s">
        <v>597</v>
      </c>
      <c r="C198" s="5" t="s">
        <v>246</v>
      </c>
    </row>
    <row r="199" spans="1:3" x14ac:dyDescent="0.3">
      <c r="A199" s="5" t="s">
        <v>253</v>
      </c>
      <c r="B199" s="5" t="s">
        <v>598</v>
      </c>
      <c r="C199" s="5" t="s">
        <v>246</v>
      </c>
    </row>
    <row r="200" spans="1:3" x14ac:dyDescent="0.3">
      <c r="A200" s="5" t="s">
        <v>254</v>
      </c>
      <c r="B200" s="5" t="s">
        <v>599</v>
      </c>
      <c r="C200" s="5" t="s">
        <v>246</v>
      </c>
    </row>
    <row r="201" spans="1:3" x14ac:dyDescent="0.3">
      <c r="A201" s="5" t="s">
        <v>255</v>
      </c>
      <c r="B201" s="5" t="s">
        <v>490</v>
      </c>
      <c r="C201" s="5" t="s">
        <v>246</v>
      </c>
    </row>
    <row r="202" spans="1:3" x14ac:dyDescent="0.3">
      <c r="A202" s="5" t="s">
        <v>256</v>
      </c>
      <c r="B202" s="5" t="s">
        <v>600</v>
      </c>
      <c r="C202" s="5" t="s">
        <v>246</v>
      </c>
    </row>
    <row r="203" spans="1:3" x14ac:dyDescent="0.3">
      <c r="A203" s="5" t="s">
        <v>257</v>
      </c>
      <c r="B203" s="5" t="s">
        <v>519</v>
      </c>
      <c r="C203" s="5" t="s">
        <v>246</v>
      </c>
    </row>
    <row r="204" spans="1:3" x14ac:dyDescent="0.3">
      <c r="A204" s="5" t="s">
        <v>258</v>
      </c>
      <c r="B204" s="5" t="s">
        <v>601</v>
      </c>
      <c r="C204" s="5" t="s">
        <v>246</v>
      </c>
    </row>
    <row r="205" spans="1:3" x14ac:dyDescent="0.3">
      <c r="A205" s="5" t="s">
        <v>259</v>
      </c>
      <c r="B205" s="5" t="s">
        <v>602</v>
      </c>
      <c r="C205" s="5" t="s">
        <v>242</v>
      </c>
    </row>
    <row r="206" spans="1:3" x14ac:dyDescent="0.3">
      <c r="A206" s="5" t="s">
        <v>260</v>
      </c>
      <c r="B206" s="5" t="s">
        <v>518</v>
      </c>
      <c r="C206" s="5" t="s">
        <v>67</v>
      </c>
    </row>
    <row r="207" spans="1:3" x14ac:dyDescent="0.3">
      <c r="A207" s="5" t="s">
        <v>261</v>
      </c>
      <c r="B207" s="5" t="s">
        <v>603</v>
      </c>
      <c r="C207" s="5" t="s">
        <v>67</v>
      </c>
    </row>
    <row r="208" spans="1:3" x14ac:dyDescent="0.3">
      <c r="A208" s="5" t="s">
        <v>262</v>
      </c>
      <c r="B208" s="5" t="s">
        <v>519</v>
      </c>
      <c r="C208" s="5" t="s">
        <v>41</v>
      </c>
    </row>
    <row r="209" spans="1:3" x14ac:dyDescent="0.3">
      <c r="A209" s="5" t="s">
        <v>263</v>
      </c>
      <c r="B209" s="5" t="s">
        <v>433</v>
      </c>
      <c r="C209" s="5" t="s">
        <v>156</v>
      </c>
    </row>
    <row r="210" spans="1:3" x14ac:dyDescent="0.3">
      <c r="A210" s="5" t="s">
        <v>264</v>
      </c>
      <c r="B210" s="5" t="s">
        <v>604</v>
      </c>
      <c r="C210" s="5" t="s">
        <v>246</v>
      </c>
    </row>
    <row r="211" spans="1:3" x14ac:dyDescent="0.3">
      <c r="A211" s="5" t="s">
        <v>265</v>
      </c>
      <c r="B211" s="5" t="s">
        <v>605</v>
      </c>
      <c r="C211" s="5" t="s">
        <v>242</v>
      </c>
    </row>
    <row r="212" spans="1:3" x14ac:dyDescent="0.3">
      <c r="A212" s="5" t="s">
        <v>266</v>
      </c>
      <c r="B212" s="5" t="s">
        <v>606</v>
      </c>
      <c r="C212" s="5" t="s">
        <v>171</v>
      </c>
    </row>
    <row r="213" spans="1:3" x14ac:dyDescent="0.3">
      <c r="A213" s="5" t="s">
        <v>267</v>
      </c>
      <c r="B213" s="5" t="s">
        <v>607</v>
      </c>
      <c r="C213" s="5" t="s">
        <v>115</v>
      </c>
    </row>
    <row r="214" spans="1:3" x14ac:dyDescent="0.3">
      <c r="A214" s="5" t="s">
        <v>268</v>
      </c>
      <c r="B214" s="5" t="s">
        <v>608</v>
      </c>
      <c r="C214" s="5" t="s">
        <v>115</v>
      </c>
    </row>
    <row r="215" spans="1:3" x14ac:dyDescent="0.3">
      <c r="A215" s="5" t="s">
        <v>269</v>
      </c>
      <c r="B215" s="5" t="s">
        <v>609</v>
      </c>
      <c r="C215" s="5" t="s">
        <v>41</v>
      </c>
    </row>
    <row r="216" spans="1:3" x14ac:dyDescent="0.3">
      <c r="A216" s="5" t="s">
        <v>270</v>
      </c>
      <c r="B216" s="5" t="s">
        <v>610</v>
      </c>
      <c r="C216" s="5" t="s">
        <v>156</v>
      </c>
    </row>
    <row r="217" spans="1:3" x14ac:dyDescent="0.3">
      <c r="A217" s="5" t="s">
        <v>271</v>
      </c>
      <c r="B217" s="5" t="s">
        <v>611</v>
      </c>
      <c r="C217" s="5" t="s">
        <v>156</v>
      </c>
    </row>
    <row r="218" spans="1:3" x14ac:dyDescent="0.3">
      <c r="A218" s="5" t="s">
        <v>272</v>
      </c>
      <c r="B218" s="5" t="s">
        <v>612</v>
      </c>
      <c r="C218" s="5" t="s">
        <v>156</v>
      </c>
    </row>
    <row r="219" spans="1:3" x14ac:dyDescent="0.3">
      <c r="A219" s="5" t="s">
        <v>273</v>
      </c>
      <c r="B219" s="5" t="s">
        <v>613</v>
      </c>
      <c r="C219" s="5" t="s">
        <v>242</v>
      </c>
    </row>
    <row r="220" spans="1:3" x14ac:dyDescent="0.3">
      <c r="A220" s="5" t="s">
        <v>274</v>
      </c>
      <c r="B220" s="5" t="s">
        <v>614</v>
      </c>
      <c r="C220" s="5" t="s">
        <v>246</v>
      </c>
    </row>
    <row r="221" spans="1:3" x14ac:dyDescent="0.3">
      <c r="A221" s="5" t="s">
        <v>275</v>
      </c>
      <c r="B221" s="5" t="s">
        <v>460</v>
      </c>
      <c r="C221" s="5" t="s">
        <v>96</v>
      </c>
    </row>
    <row r="222" spans="1:3" x14ac:dyDescent="0.3">
      <c r="A222" s="5" t="s">
        <v>276</v>
      </c>
      <c r="B222" s="5" t="s">
        <v>460</v>
      </c>
      <c r="C222" s="5" t="s">
        <v>242</v>
      </c>
    </row>
    <row r="223" spans="1:3" x14ac:dyDescent="0.3">
      <c r="A223" s="5" t="s">
        <v>277</v>
      </c>
      <c r="B223" s="5" t="s">
        <v>615</v>
      </c>
      <c r="C223" s="5" t="s">
        <v>242</v>
      </c>
    </row>
    <row r="224" spans="1:3" x14ac:dyDescent="0.3">
      <c r="A224" s="5" t="s">
        <v>278</v>
      </c>
      <c r="B224" s="5" t="s">
        <v>616</v>
      </c>
      <c r="C224" s="5" t="s">
        <v>242</v>
      </c>
    </row>
    <row r="225" spans="1:3" x14ac:dyDescent="0.3">
      <c r="A225" s="5" t="s">
        <v>279</v>
      </c>
      <c r="B225" s="5" t="s">
        <v>617</v>
      </c>
      <c r="C225" s="5" t="s">
        <v>242</v>
      </c>
    </row>
    <row r="226" spans="1:3" x14ac:dyDescent="0.3">
      <c r="A226" s="5" t="s">
        <v>280</v>
      </c>
      <c r="B226" s="5" t="s">
        <v>460</v>
      </c>
      <c r="C226" s="5" t="s">
        <v>242</v>
      </c>
    </row>
    <row r="227" spans="1:3" x14ac:dyDescent="0.3">
      <c r="A227" s="5" t="s">
        <v>281</v>
      </c>
      <c r="B227" s="5" t="s">
        <v>618</v>
      </c>
      <c r="C227" s="5" t="s">
        <v>96</v>
      </c>
    </row>
    <row r="228" spans="1:3" x14ac:dyDescent="0.3">
      <c r="A228" s="5" t="s">
        <v>282</v>
      </c>
      <c r="B228" s="5" t="s">
        <v>619</v>
      </c>
      <c r="C228" s="5" t="s">
        <v>136</v>
      </c>
    </row>
    <row r="229" spans="1:3" x14ac:dyDescent="0.3">
      <c r="A229" s="5" t="s">
        <v>283</v>
      </c>
      <c r="B229" s="5" t="s">
        <v>620</v>
      </c>
      <c r="C229" s="5" t="s">
        <v>136</v>
      </c>
    </row>
    <row r="230" spans="1:3" x14ac:dyDescent="0.3">
      <c r="A230" s="5" t="s">
        <v>284</v>
      </c>
      <c r="B230" s="5" t="s">
        <v>621</v>
      </c>
      <c r="C230" s="5" t="s">
        <v>136</v>
      </c>
    </row>
    <row r="231" spans="1:3" x14ac:dyDescent="0.3">
      <c r="A231" s="5" t="s">
        <v>285</v>
      </c>
      <c r="B231" s="5" t="s">
        <v>622</v>
      </c>
      <c r="C231" s="5" t="s">
        <v>156</v>
      </c>
    </row>
    <row r="232" spans="1:3" x14ac:dyDescent="0.3">
      <c r="A232" s="5" t="s">
        <v>286</v>
      </c>
      <c r="B232" s="5" t="s">
        <v>623</v>
      </c>
      <c r="C232" s="5" t="s">
        <v>156</v>
      </c>
    </row>
    <row r="233" spans="1:3" x14ac:dyDescent="0.3">
      <c r="A233" s="5" t="s">
        <v>287</v>
      </c>
      <c r="B233" s="5" t="s">
        <v>624</v>
      </c>
      <c r="C233" s="5" t="s">
        <v>115</v>
      </c>
    </row>
    <row r="234" spans="1:3" x14ac:dyDescent="0.3">
      <c r="A234" s="5" t="s">
        <v>288</v>
      </c>
      <c r="B234" s="5" t="s">
        <v>625</v>
      </c>
      <c r="C234" s="5" t="s">
        <v>115</v>
      </c>
    </row>
    <row r="235" spans="1:3" x14ac:dyDescent="0.3">
      <c r="A235" s="5" t="s">
        <v>289</v>
      </c>
      <c r="B235" s="5" t="s">
        <v>626</v>
      </c>
      <c r="C235" s="5" t="s">
        <v>96</v>
      </c>
    </row>
    <row r="236" spans="1:3" x14ac:dyDescent="0.3">
      <c r="A236" s="5" t="s">
        <v>290</v>
      </c>
      <c r="B236" s="5" t="s">
        <v>627</v>
      </c>
      <c r="C236" s="5" t="s">
        <v>156</v>
      </c>
    </row>
    <row r="237" spans="1:3" x14ac:dyDescent="0.3">
      <c r="A237" s="5" t="s">
        <v>291</v>
      </c>
      <c r="B237" s="5" t="s">
        <v>628</v>
      </c>
      <c r="C237" s="5" t="s">
        <v>192</v>
      </c>
    </row>
    <row r="238" spans="1:3" x14ac:dyDescent="0.3">
      <c r="A238" s="5" t="s">
        <v>292</v>
      </c>
      <c r="B238" s="5" t="s">
        <v>629</v>
      </c>
      <c r="C238" s="5" t="s">
        <v>67</v>
      </c>
    </row>
    <row r="239" spans="1:3" x14ac:dyDescent="0.3">
      <c r="A239" s="5" t="s">
        <v>293</v>
      </c>
      <c r="B239" s="5" t="s">
        <v>630</v>
      </c>
      <c r="C239" s="5" t="s">
        <v>192</v>
      </c>
    </row>
    <row r="240" spans="1:3" x14ac:dyDescent="0.3">
      <c r="A240" s="5" t="s">
        <v>294</v>
      </c>
      <c r="B240" s="5" t="s">
        <v>631</v>
      </c>
      <c r="C240" s="5" t="s">
        <v>149</v>
      </c>
    </row>
    <row r="241" spans="1:3" x14ac:dyDescent="0.3">
      <c r="A241" s="5" t="s">
        <v>295</v>
      </c>
      <c r="B241" s="5" t="s">
        <v>632</v>
      </c>
      <c r="C241" s="5" t="s">
        <v>136</v>
      </c>
    </row>
    <row r="242" spans="1:3" x14ac:dyDescent="0.3">
      <c r="A242" s="5" t="s">
        <v>296</v>
      </c>
      <c r="B242" s="5" t="s">
        <v>530</v>
      </c>
      <c r="C242" s="5" t="s">
        <v>67</v>
      </c>
    </row>
    <row r="243" spans="1:3" x14ac:dyDescent="0.3">
      <c r="A243" s="5" t="s">
        <v>297</v>
      </c>
      <c r="B243" s="5" t="s">
        <v>633</v>
      </c>
      <c r="C243" s="5" t="s">
        <v>96</v>
      </c>
    </row>
    <row r="244" spans="1:3" x14ac:dyDescent="0.3">
      <c r="A244" s="5" t="s">
        <v>298</v>
      </c>
      <c r="B244" s="5" t="s">
        <v>634</v>
      </c>
      <c r="C244" s="5" t="s">
        <v>136</v>
      </c>
    </row>
    <row r="245" spans="1:3" x14ac:dyDescent="0.3">
      <c r="A245" s="5" t="s">
        <v>299</v>
      </c>
      <c r="B245" s="5" t="s">
        <v>635</v>
      </c>
      <c r="C245" s="5" t="s">
        <v>246</v>
      </c>
    </row>
    <row r="246" spans="1:3" x14ac:dyDescent="0.3">
      <c r="A246" s="5" t="s">
        <v>300</v>
      </c>
      <c r="B246" s="5" t="s">
        <v>636</v>
      </c>
      <c r="C246" s="5" t="s">
        <v>136</v>
      </c>
    </row>
    <row r="247" spans="1:3" x14ac:dyDescent="0.3">
      <c r="A247" s="5" t="s">
        <v>301</v>
      </c>
      <c r="B247" s="5" t="s">
        <v>637</v>
      </c>
      <c r="C247" s="5" t="s">
        <v>136</v>
      </c>
    </row>
    <row r="248" spans="1:3" x14ac:dyDescent="0.3">
      <c r="A248" s="5" t="s">
        <v>302</v>
      </c>
      <c r="B248" s="5" t="s">
        <v>638</v>
      </c>
      <c r="C248" s="5" t="s">
        <v>149</v>
      </c>
    </row>
    <row r="249" spans="1:3" x14ac:dyDescent="0.3">
      <c r="A249" s="5" t="s">
        <v>303</v>
      </c>
      <c r="B249" s="5" t="s">
        <v>639</v>
      </c>
      <c r="C249" s="5" t="s">
        <v>149</v>
      </c>
    </row>
    <row r="250" spans="1:3" x14ac:dyDescent="0.3">
      <c r="A250" s="5" t="s">
        <v>304</v>
      </c>
      <c r="B250" s="5" t="s">
        <v>640</v>
      </c>
      <c r="C250" s="5" t="s">
        <v>156</v>
      </c>
    </row>
    <row r="251" spans="1:3" x14ac:dyDescent="0.3">
      <c r="A251" s="5" t="s">
        <v>305</v>
      </c>
      <c r="B251" s="5" t="s">
        <v>641</v>
      </c>
      <c r="C251" s="5" t="s">
        <v>192</v>
      </c>
    </row>
    <row r="252" spans="1:3" x14ac:dyDescent="0.3">
      <c r="A252" s="5" t="s">
        <v>306</v>
      </c>
      <c r="B252" s="5" t="s">
        <v>642</v>
      </c>
      <c r="C252" s="5" t="s">
        <v>149</v>
      </c>
    </row>
    <row r="253" spans="1:3" x14ac:dyDescent="0.3">
      <c r="A253" s="5" t="s">
        <v>307</v>
      </c>
      <c r="B253" s="5" t="s">
        <v>643</v>
      </c>
      <c r="C253" s="5" t="s">
        <v>43</v>
      </c>
    </row>
    <row r="254" spans="1:3" x14ac:dyDescent="0.3">
      <c r="A254" s="5" t="s">
        <v>308</v>
      </c>
      <c r="B254" s="5" t="s">
        <v>644</v>
      </c>
      <c r="C254" s="5" t="s">
        <v>192</v>
      </c>
    </row>
    <row r="255" spans="1:3" x14ac:dyDescent="0.3">
      <c r="A255" s="5" t="s">
        <v>309</v>
      </c>
      <c r="B255" s="5" t="s">
        <v>515</v>
      </c>
      <c r="C255" s="5" t="s">
        <v>41</v>
      </c>
    </row>
    <row r="256" spans="1:3" x14ac:dyDescent="0.3">
      <c r="A256" s="5" t="s">
        <v>310</v>
      </c>
      <c r="B256" s="5" t="s">
        <v>645</v>
      </c>
      <c r="C256" s="5" t="s">
        <v>156</v>
      </c>
    </row>
    <row r="257" spans="1:3" x14ac:dyDescent="0.3">
      <c r="A257" s="5" t="s">
        <v>311</v>
      </c>
      <c r="B257" s="5" t="s">
        <v>592</v>
      </c>
      <c r="C257" s="5" t="s">
        <v>136</v>
      </c>
    </row>
    <row r="258" spans="1:3" x14ac:dyDescent="0.3">
      <c r="A258" s="5" t="s">
        <v>312</v>
      </c>
      <c r="B258" s="5" t="s">
        <v>646</v>
      </c>
      <c r="C258" s="5" t="s">
        <v>242</v>
      </c>
    </row>
    <row r="259" spans="1:3" x14ac:dyDescent="0.3">
      <c r="A259" s="5" t="s">
        <v>313</v>
      </c>
      <c r="B259" s="5" t="s">
        <v>501</v>
      </c>
      <c r="C259" s="5" t="s">
        <v>156</v>
      </c>
    </row>
    <row r="260" spans="1:3" x14ac:dyDescent="0.3">
      <c r="A260" s="5" t="s">
        <v>314</v>
      </c>
      <c r="B260" s="5" t="s">
        <v>647</v>
      </c>
      <c r="C260" s="5" t="s">
        <v>156</v>
      </c>
    </row>
    <row r="261" spans="1:3" x14ac:dyDescent="0.3">
      <c r="A261" s="5" t="s">
        <v>315</v>
      </c>
      <c r="B261" s="5" t="s">
        <v>522</v>
      </c>
      <c r="C261" s="5" t="s">
        <v>171</v>
      </c>
    </row>
    <row r="262" spans="1:3" x14ac:dyDescent="0.3">
      <c r="A262" s="5" t="s">
        <v>316</v>
      </c>
      <c r="B262" s="5" t="s">
        <v>648</v>
      </c>
      <c r="C262" s="5" t="s">
        <v>115</v>
      </c>
    </row>
    <row r="263" spans="1:3" x14ac:dyDescent="0.3">
      <c r="A263" s="5" t="s">
        <v>317</v>
      </c>
      <c r="B263" s="5" t="s">
        <v>649</v>
      </c>
      <c r="C263" s="5" t="s">
        <v>136</v>
      </c>
    </row>
    <row r="264" spans="1:3" x14ac:dyDescent="0.3">
      <c r="A264" s="5" t="s">
        <v>318</v>
      </c>
      <c r="B264" s="5" t="s">
        <v>650</v>
      </c>
      <c r="C264" s="5" t="s">
        <v>96</v>
      </c>
    </row>
    <row r="265" spans="1:3" x14ac:dyDescent="0.3">
      <c r="A265" s="5" t="s">
        <v>319</v>
      </c>
      <c r="B265" s="5" t="s">
        <v>651</v>
      </c>
      <c r="C265" s="5" t="s">
        <v>131</v>
      </c>
    </row>
    <row r="266" spans="1:3" x14ac:dyDescent="0.3">
      <c r="A266" s="5" t="s">
        <v>320</v>
      </c>
      <c r="B266" s="5" t="s">
        <v>652</v>
      </c>
      <c r="C266" s="5" t="s">
        <v>242</v>
      </c>
    </row>
    <row r="267" spans="1:3" x14ac:dyDescent="0.3">
      <c r="A267" s="5" t="s">
        <v>321</v>
      </c>
      <c r="B267" s="5" t="s">
        <v>653</v>
      </c>
      <c r="C267" s="5" t="s">
        <v>88</v>
      </c>
    </row>
    <row r="268" spans="1:3" x14ac:dyDescent="0.3">
      <c r="A268" s="5" t="s">
        <v>322</v>
      </c>
      <c r="B268" s="5" t="s">
        <v>654</v>
      </c>
      <c r="C268" s="5" t="s">
        <v>149</v>
      </c>
    </row>
    <row r="269" spans="1:3" x14ac:dyDescent="0.3">
      <c r="A269" s="5" t="s">
        <v>323</v>
      </c>
      <c r="B269" s="5" t="s">
        <v>456</v>
      </c>
      <c r="C269" s="5" t="s">
        <v>96</v>
      </c>
    </row>
    <row r="270" spans="1:3" x14ac:dyDescent="0.3">
      <c r="A270" s="5" t="s">
        <v>324</v>
      </c>
      <c r="B270" s="5" t="s">
        <v>655</v>
      </c>
      <c r="C270" s="5" t="s">
        <v>67</v>
      </c>
    </row>
    <row r="271" spans="1:3" x14ac:dyDescent="0.3">
      <c r="A271" s="5" t="s">
        <v>325</v>
      </c>
      <c r="B271" s="5" t="s">
        <v>656</v>
      </c>
      <c r="C271" s="5" t="s">
        <v>67</v>
      </c>
    </row>
    <row r="272" spans="1:3" x14ac:dyDescent="0.3">
      <c r="A272" s="5" t="s">
        <v>326</v>
      </c>
      <c r="B272" s="5" t="s">
        <v>657</v>
      </c>
      <c r="C272" s="5" t="s">
        <v>208</v>
      </c>
    </row>
    <row r="273" spans="1:3" x14ac:dyDescent="0.3">
      <c r="A273" s="5" t="s">
        <v>327</v>
      </c>
      <c r="B273" s="5" t="s">
        <v>658</v>
      </c>
      <c r="C273" s="5" t="s">
        <v>136</v>
      </c>
    </row>
    <row r="274" spans="1:3" x14ac:dyDescent="0.3">
      <c r="A274" s="5" t="s">
        <v>328</v>
      </c>
      <c r="B274" s="5" t="s">
        <v>659</v>
      </c>
      <c r="C274" s="5" t="s">
        <v>192</v>
      </c>
    </row>
    <row r="275" spans="1:3" x14ac:dyDescent="0.3">
      <c r="A275" s="5" t="s">
        <v>329</v>
      </c>
      <c r="B275" s="5" t="s">
        <v>660</v>
      </c>
      <c r="C275" s="5" t="s">
        <v>96</v>
      </c>
    </row>
    <row r="276" spans="1:3" x14ac:dyDescent="0.3">
      <c r="A276" s="5" t="s">
        <v>330</v>
      </c>
      <c r="B276" s="5" t="s">
        <v>661</v>
      </c>
      <c r="C276" s="5" t="s">
        <v>228</v>
      </c>
    </row>
    <row r="277" spans="1:3" x14ac:dyDescent="0.3">
      <c r="A277" s="5" t="s">
        <v>331</v>
      </c>
      <c r="B277" s="5" t="s">
        <v>662</v>
      </c>
      <c r="C277" s="5" t="s">
        <v>96</v>
      </c>
    </row>
    <row r="278" spans="1:3" x14ac:dyDescent="0.3">
      <c r="A278" s="5" t="s">
        <v>332</v>
      </c>
      <c r="B278" s="5" t="s">
        <v>663</v>
      </c>
      <c r="C278" s="5" t="s">
        <v>156</v>
      </c>
    </row>
    <row r="279" spans="1:3" x14ac:dyDescent="0.3">
      <c r="A279" s="5" t="s">
        <v>333</v>
      </c>
      <c r="B279" s="5" t="s">
        <v>664</v>
      </c>
      <c r="C279" s="5" t="s">
        <v>156</v>
      </c>
    </row>
    <row r="280" spans="1:3" x14ac:dyDescent="0.3">
      <c r="A280" s="5" t="s">
        <v>334</v>
      </c>
      <c r="B280" s="5" t="s">
        <v>665</v>
      </c>
      <c r="C280" s="5" t="s">
        <v>228</v>
      </c>
    </row>
    <row r="281" spans="1:3" x14ac:dyDescent="0.3">
      <c r="A281" s="5" t="s">
        <v>335</v>
      </c>
      <c r="B281" s="5" t="s">
        <v>666</v>
      </c>
      <c r="C281" s="5" t="s">
        <v>136</v>
      </c>
    </row>
    <row r="282" spans="1:3" x14ac:dyDescent="0.3">
      <c r="A282" s="5" t="s">
        <v>336</v>
      </c>
      <c r="B282" s="5" t="s">
        <v>667</v>
      </c>
      <c r="C282" s="5" t="s">
        <v>96</v>
      </c>
    </row>
    <row r="283" spans="1:3" x14ac:dyDescent="0.3">
      <c r="A283" s="5" t="s">
        <v>337</v>
      </c>
      <c r="B283" s="5" t="s">
        <v>563</v>
      </c>
      <c r="C283" s="5" t="s">
        <v>228</v>
      </c>
    </row>
    <row r="284" spans="1:3" x14ac:dyDescent="0.3">
      <c r="A284" s="5" t="s">
        <v>338</v>
      </c>
      <c r="B284" s="5" t="s">
        <v>519</v>
      </c>
      <c r="C284" s="5" t="s">
        <v>171</v>
      </c>
    </row>
    <row r="285" spans="1:3" x14ac:dyDescent="0.3">
      <c r="A285" s="5" t="s">
        <v>339</v>
      </c>
      <c r="B285" s="5" t="s">
        <v>656</v>
      </c>
      <c r="C285" s="5" t="s">
        <v>208</v>
      </c>
    </row>
    <row r="286" spans="1:3" x14ac:dyDescent="0.3">
      <c r="A286" s="5" t="s">
        <v>340</v>
      </c>
      <c r="B286" s="5" t="s">
        <v>668</v>
      </c>
      <c r="C286" s="5" t="s">
        <v>171</v>
      </c>
    </row>
    <row r="287" spans="1:3" x14ac:dyDescent="0.3">
      <c r="A287" s="5" t="s">
        <v>341</v>
      </c>
      <c r="B287" s="5" t="s">
        <v>563</v>
      </c>
      <c r="C287" s="5" t="s">
        <v>88</v>
      </c>
    </row>
    <row r="288" spans="1:3" x14ac:dyDescent="0.3">
      <c r="A288" s="5" t="s">
        <v>342</v>
      </c>
      <c r="B288" s="5" t="s">
        <v>669</v>
      </c>
      <c r="C288" s="5" t="s">
        <v>208</v>
      </c>
    </row>
    <row r="289" spans="1:3" x14ac:dyDescent="0.3">
      <c r="A289" s="5" t="s">
        <v>343</v>
      </c>
      <c r="B289" s="5" t="s">
        <v>670</v>
      </c>
      <c r="C289" s="5" t="s">
        <v>171</v>
      </c>
    </row>
    <row r="290" spans="1:3" x14ac:dyDescent="0.3">
      <c r="A290" s="5" t="s">
        <v>344</v>
      </c>
      <c r="B290" s="5" t="s">
        <v>471</v>
      </c>
      <c r="C290" s="5" t="s">
        <v>131</v>
      </c>
    </row>
    <row r="291" spans="1:3" x14ac:dyDescent="0.3">
      <c r="A291" s="5" t="s">
        <v>345</v>
      </c>
      <c r="B291" s="5" t="s">
        <v>448</v>
      </c>
      <c r="C291" s="5" t="s">
        <v>156</v>
      </c>
    </row>
    <row r="292" spans="1:3" x14ac:dyDescent="0.3">
      <c r="A292" s="5" t="s">
        <v>346</v>
      </c>
      <c r="B292" s="5" t="s">
        <v>671</v>
      </c>
      <c r="C292" s="5" t="s">
        <v>96</v>
      </c>
    </row>
    <row r="293" spans="1:3" x14ac:dyDescent="0.3">
      <c r="A293" s="5" t="s">
        <v>347</v>
      </c>
      <c r="B293" s="5" t="s">
        <v>491</v>
      </c>
      <c r="C293" s="5" t="s">
        <v>156</v>
      </c>
    </row>
    <row r="294" spans="1:3" x14ac:dyDescent="0.3">
      <c r="A294" s="5" t="s">
        <v>348</v>
      </c>
      <c r="B294" s="5" t="s">
        <v>672</v>
      </c>
      <c r="C294" s="5" t="s">
        <v>208</v>
      </c>
    </row>
    <row r="295" spans="1:3" x14ac:dyDescent="0.3">
      <c r="A295" s="5" t="s">
        <v>349</v>
      </c>
      <c r="B295" s="5" t="s">
        <v>592</v>
      </c>
      <c r="C295" s="5" t="s">
        <v>67</v>
      </c>
    </row>
    <row r="296" spans="1:3" x14ac:dyDescent="0.3">
      <c r="A296" s="5" t="s">
        <v>350</v>
      </c>
      <c r="B296" s="5" t="s">
        <v>673</v>
      </c>
      <c r="C296" s="5" t="s">
        <v>131</v>
      </c>
    </row>
    <row r="297" spans="1:3" x14ac:dyDescent="0.3">
      <c r="A297" s="5" t="s">
        <v>351</v>
      </c>
      <c r="B297" s="5" t="s">
        <v>519</v>
      </c>
      <c r="C297" s="5" t="s">
        <v>242</v>
      </c>
    </row>
    <row r="298" spans="1:3" x14ac:dyDescent="0.3">
      <c r="A298" s="5" t="s">
        <v>352</v>
      </c>
      <c r="B298" s="5" t="s">
        <v>674</v>
      </c>
      <c r="C298" s="5" t="s">
        <v>41</v>
      </c>
    </row>
    <row r="299" spans="1:3" x14ac:dyDescent="0.3">
      <c r="A299" s="5" t="s">
        <v>353</v>
      </c>
      <c r="B299" s="5" t="s">
        <v>675</v>
      </c>
      <c r="C299" s="5" t="s">
        <v>41</v>
      </c>
    </row>
    <row r="300" spans="1:3" x14ac:dyDescent="0.3">
      <c r="A300" s="5" t="s">
        <v>354</v>
      </c>
      <c r="B300" s="5" t="s">
        <v>676</v>
      </c>
      <c r="C300" s="5" t="s">
        <v>192</v>
      </c>
    </row>
    <row r="301" spans="1:3" x14ac:dyDescent="0.3">
      <c r="A301" s="5" t="s">
        <v>355</v>
      </c>
      <c r="B301" s="5" t="s">
        <v>677</v>
      </c>
      <c r="C301" s="5" t="s">
        <v>67</v>
      </c>
    </row>
    <row r="302" spans="1:3" x14ac:dyDescent="0.3">
      <c r="A302" s="5" t="s">
        <v>356</v>
      </c>
      <c r="B302" s="5" t="s">
        <v>444</v>
      </c>
      <c r="C302" s="5" t="s">
        <v>67</v>
      </c>
    </row>
    <row r="303" spans="1:3" x14ac:dyDescent="0.3">
      <c r="A303" s="5" t="s">
        <v>357</v>
      </c>
      <c r="B303" s="5" t="s">
        <v>530</v>
      </c>
      <c r="C303" s="5" t="s">
        <v>208</v>
      </c>
    </row>
    <row r="304" spans="1:3" x14ac:dyDescent="0.3">
      <c r="A304" s="5" t="s">
        <v>358</v>
      </c>
      <c r="B304" s="5" t="s">
        <v>678</v>
      </c>
      <c r="C304" s="5" t="s">
        <v>115</v>
      </c>
    </row>
    <row r="305" spans="1:3" x14ac:dyDescent="0.3">
      <c r="A305" s="5" t="s">
        <v>359</v>
      </c>
      <c r="B305" s="5" t="s">
        <v>679</v>
      </c>
      <c r="C305" s="5" t="s">
        <v>246</v>
      </c>
    </row>
    <row r="306" spans="1:3" x14ac:dyDescent="0.3">
      <c r="A306" s="5" t="s">
        <v>360</v>
      </c>
      <c r="B306" s="5" t="s">
        <v>680</v>
      </c>
      <c r="C306" s="5" t="s">
        <v>136</v>
      </c>
    </row>
    <row r="307" spans="1:3" x14ac:dyDescent="0.3">
      <c r="A307" s="5" t="s">
        <v>361</v>
      </c>
      <c r="B307" s="5" t="s">
        <v>530</v>
      </c>
      <c r="C307" s="5" t="s">
        <v>88</v>
      </c>
    </row>
    <row r="308" spans="1:3" x14ac:dyDescent="0.3">
      <c r="A308" s="5" t="s">
        <v>362</v>
      </c>
      <c r="B308" s="5" t="s">
        <v>530</v>
      </c>
      <c r="C308" s="5" t="s">
        <v>156</v>
      </c>
    </row>
    <row r="309" spans="1:3" x14ac:dyDescent="0.3">
      <c r="A309" s="5" t="s">
        <v>363</v>
      </c>
      <c r="B309" s="5" t="s">
        <v>681</v>
      </c>
      <c r="C309" s="5" t="s">
        <v>242</v>
      </c>
    </row>
    <row r="310" spans="1:3" x14ac:dyDescent="0.3">
      <c r="A310" s="5" t="s">
        <v>364</v>
      </c>
      <c r="B310" s="5" t="s">
        <v>682</v>
      </c>
      <c r="C310" s="5" t="s">
        <v>242</v>
      </c>
    </row>
    <row r="311" spans="1:3" x14ac:dyDescent="0.3">
      <c r="A311" s="5" t="s">
        <v>365</v>
      </c>
      <c r="B311" s="5" t="s">
        <v>683</v>
      </c>
      <c r="C311" s="5" t="s">
        <v>156</v>
      </c>
    </row>
    <row r="312" spans="1:3" x14ac:dyDescent="0.3">
      <c r="A312" s="5" t="s">
        <v>366</v>
      </c>
      <c r="B312" s="5" t="s">
        <v>684</v>
      </c>
      <c r="C312" s="5" t="s">
        <v>208</v>
      </c>
    </row>
    <row r="313" spans="1:3" x14ac:dyDescent="0.3">
      <c r="A313" s="5" t="s">
        <v>367</v>
      </c>
      <c r="B313" s="5" t="s">
        <v>685</v>
      </c>
      <c r="C313" s="5" t="s">
        <v>228</v>
      </c>
    </row>
    <row r="314" spans="1:3" x14ac:dyDescent="0.3">
      <c r="A314" s="5" t="s">
        <v>368</v>
      </c>
      <c r="B314" s="5" t="s">
        <v>686</v>
      </c>
      <c r="C314" s="5" t="s">
        <v>156</v>
      </c>
    </row>
    <row r="315" spans="1:3" x14ac:dyDescent="0.3">
      <c r="A315" s="5" t="s">
        <v>369</v>
      </c>
      <c r="B315" s="5" t="s">
        <v>472</v>
      </c>
      <c r="C315" s="5" t="s">
        <v>171</v>
      </c>
    </row>
    <row r="316" spans="1:3" x14ac:dyDescent="0.3">
      <c r="A316" s="5" t="s">
        <v>370</v>
      </c>
      <c r="B316" s="5" t="s">
        <v>432</v>
      </c>
      <c r="C316" s="5" t="s">
        <v>246</v>
      </c>
    </row>
    <row r="317" spans="1:3" x14ac:dyDescent="0.3">
      <c r="A317" s="5" t="s">
        <v>371</v>
      </c>
      <c r="B317" s="5" t="s">
        <v>635</v>
      </c>
      <c r="C317" s="5" t="s">
        <v>242</v>
      </c>
    </row>
    <row r="318" spans="1:3" x14ac:dyDescent="0.3">
      <c r="A318" s="5" t="s">
        <v>372</v>
      </c>
      <c r="B318" s="5" t="s">
        <v>687</v>
      </c>
      <c r="C318" s="5" t="s">
        <v>242</v>
      </c>
    </row>
    <row r="319" spans="1:3" x14ac:dyDescent="0.3">
      <c r="A319" s="5" t="s">
        <v>373</v>
      </c>
      <c r="B319" s="5" t="s">
        <v>688</v>
      </c>
      <c r="C319" s="5" t="s">
        <v>242</v>
      </c>
    </row>
    <row r="320" spans="1:3" x14ac:dyDescent="0.3">
      <c r="A320" s="5" t="s">
        <v>374</v>
      </c>
      <c r="B320" s="5" t="s">
        <v>433</v>
      </c>
      <c r="C320" s="5" t="s">
        <v>131</v>
      </c>
    </row>
    <row r="321" spans="1:3" x14ac:dyDescent="0.3">
      <c r="A321" s="5" t="s">
        <v>375</v>
      </c>
      <c r="B321" s="5" t="s">
        <v>689</v>
      </c>
      <c r="C321" s="5" t="s">
        <v>43</v>
      </c>
    </row>
    <row r="322" spans="1:3" x14ac:dyDescent="0.3">
      <c r="A322" s="5" t="s">
        <v>376</v>
      </c>
      <c r="B322" s="5" t="s">
        <v>690</v>
      </c>
      <c r="C322" s="5" t="s">
        <v>115</v>
      </c>
    </row>
    <row r="323" spans="1:3" x14ac:dyDescent="0.3">
      <c r="A323" s="5" t="s">
        <v>377</v>
      </c>
      <c r="B323" s="5" t="s">
        <v>691</v>
      </c>
      <c r="C323" s="5" t="s">
        <v>67</v>
      </c>
    </row>
    <row r="324" spans="1:3" x14ac:dyDescent="0.3">
      <c r="A324" s="5" t="s">
        <v>378</v>
      </c>
      <c r="B324" s="5" t="s">
        <v>491</v>
      </c>
      <c r="C324" s="5" t="s">
        <v>171</v>
      </c>
    </row>
    <row r="325" spans="1:3" x14ac:dyDescent="0.3">
      <c r="A325" s="5" t="s">
        <v>379</v>
      </c>
      <c r="B325" s="5" t="s">
        <v>692</v>
      </c>
      <c r="C325" s="5" t="s">
        <v>192</v>
      </c>
    </row>
    <row r="326" spans="1:3" x14ac:dyDescent="0.3">
      <c r="A326" s="5" t="s">
        <v>380</v>
      </c>
      <c r="B326" s="5" t="s">
        <v>693</v>
      </c>
      <c r="C326" s="5" t="s">
        <v>149</v>
      </c>
    </row>
    <row r="327" spans="1:3" x14ac:dyDescent="0.3">
      <c r="A327" s="5" t="s">
        <v>381</v>
      </c>
      <c r="B327" s="5" t="s">
        <v>694</v>
      </c>
      <c r="C327" s="5" t="s">
        <v>96</v>
      </c>
    </row>
    <row r="328" spans="1:3" x14ac:dyDescent="0.3">
      <c r="A328" s="5" t="s">
        <v>382</v>
      </c>
      <c r="B328" s="5" t="s">
        <v>695</v>
      </c>
      <c r="C328" s="5" t="s">
        <v>96</v>
      </c>
    </row>
    <row r="329" spans="1:3" x14ac:dyDescent="0.3">
      <c r="A329" s="5" t="s">
        <v>383</v>
      </c>
      <c r="B329" s="5" t="s">
        <v>696</v>
      </c>
      <c r="C329" s="5" t="s">
        <v>136</v>
      </c>
    </row>
    <row r="330" spans="1:3" x14ac:dyDescent="0.3">
      <c r="A330" s="5" t="s">
        <v>384</v>
      </c>
      <c r="B330" s="5" t="s">
        <v>497</v>
      </c>
      <c r="C330" s="5" t="s">
        <v>242</v>
      </c>
    </row>
    <row r="331" spans="1:3" x14ac:dyDescent="0.3">
      <c r="A331" s="5" t="s">
        <v>385</v>
      </c>
      <c r="B331" s="5" t="s">
        <v>459</v>
      </c>
      <c r="C331" s="5" t="s">
        <v>156</v>
      </c>
    </row>
    <row r="332" spans="1:3" x14ac:dyDescent="0.3">
      <c r="A332" s="5" t="s">
        <v>386</v>
      </c>
      <c r="B332" s="5" t="s">
        <v>697</v>
      </c>
      <c r="C332" s="5" t="s">
        <v>156</v>
      </c>
    </row>
    <row r="333" spans="1:3" x14ac:dyDescent="0.3">
      <c r="A333" s="5" t="s">
        <v>387</v>
      </c>
      <c r="B333" s="5" t="s">
        <v>698</v>
      </c>
      <c r="C333" s="5" t="s">
        <v>136</v>
      </c>
    </row>
    <row r="334" spans="1:3" x14ac:dyDescent="0.3">
      <c r="A334" s="5" t="s">
        <v>388</v>
      </c>
      <c r="B334" s="5" t="s">
        <v>544</v>
      </c>
      <c r="C334" s="5" t="s">
        <v>156</v>
      </c>
    </row>
    <row r="335" spans="1:3" x14ac:dyDescent="0.3">
      <c r="A335" s="5" t="s">
        <v>389</v>
      </c>
      <c r="B335" s="5" t="s">
        <v>699</v>
      </c>
      <c r="C335" s="5" t="s">
        <v>136</v>
      </c>
    </row>
    <row r="336" spans="1:3" x14ac:dyDescent="0.3">
      <c r="A336" s="5" t="s">
        <v>390</v>
      </c>
      <c r="B336" s="5" t="s">
        <v>497</v>
      </c>
      <c r="C336" s="5" t="s">
        <v>192</v>
      </c>
    </row>
    <row r="337" spans="1:3" x14ac:dyDescent="0.3">
      <c r="A337" s="5" t="s">
        <v>391</v>
      </c>
      <c r="B337" s="5" t="s">
        <v>433</v>
      </c>
      <c r="C337" s="5" t="s">
        <v>88</v>
      </c>
    </row>
    <row r="338" spans="1:3" x14ac:dyDescent="0.3">
      <c r="A338" s="5" t="s">
        <v>392</v>
      </c>
      <c r="B338" s="5" t="s">
        <v>700</v>
      </c>
      <c r="C338" s="5" t="s">
        <v>136</v>
      </c>
    </row>
    <row r="339" spans="1:3" x14ac:dyDescent="0.3">
      <c r="A339" s="5" t="s">
        <v>393</v>
      </c>
      <c r="B339" s="5" t="s">
        <v>701</v>
      </c>
      <c r="C339" s="5" t="s">
        <v>192</v>
      </c>
    </row>
    <row r="340" spans="1:3" x14ac:dyDescent="0.3">
      <c r="A340" s="5" t="s">
        <v>394</v>
      </c>
      <c r="B340" s="5" t="s">
        <v>702</v>
      </c>
      <c r="C340" s="5" t="s">
        <v>192</v>
      </c>
    </row>
    <row r="341" spans="1:3" x14ac:dyDescent="0.3">
      <c r="A341" s="5" t="s">
        <v>395</v>
      </c>
      <c r="B341" s="5" t="s">
        <v>703</v>
      </c>
      <c r="C341" s="5" t="s">
        <v>228</v>
      </c>
    </row>
    <row r="342" spans="1:3" x14ac:dyDescent="0.3">
      <c r="A342" s="5" t="s">
        <v>396</v>
      </c>
      <c r="B342" s="5" t="s">
        <v>704</v>
      </c>
      <c r="C342" s="5" t="s">
        <v>88</v>
      </c>
    </row>
    <row r="343" spans="1:3" x14ac:dyDescent="0.3">
      <c r="A343" s="5" t="s">
        <v>397</v>
      </c>
      <c r="B343" s="5" t="s">
        <v>435</v>
      </c>
      <c r="C343" s="5" t="s">
        <v>96</v>
      </c>
    </row>
    <row r="344" spans="1:3" x14ac:dyDescent="0.3">
      <c r="A344" s="5" t="s">
        <v>398</v>
      </c>
      <c r="B344" s="5" t="s">
        <v>705</v>
      </c>
      <c r="C344" s="5" t="s">
        <v>246</v>
      </c>
    </row>
    <row r="345" spans="1:3" x14ac:dyDescent="0.3">
      <c r="A345" s="5" t="s">
        <v>399</v>
      </c>
      <c r="B345" s="5" t="s">
        <v>706</v>
      </c>
      <c r="C345" s="5" t="s">
        <v>242</v>
      </c>
    </row>
    <row r="346" spans="1:3" x14ac:dyDescent="0.3">
      <c r="A346" s="5" t="s">
        <v>400</v>
      </c>
      <c r="B346" s="5" t="s">
        <v>589</v>
      </c>
      <c r="C346" s="5" t="s">
        <v>115</v>
      </c>
    </row>
    <row r="347" spans="1:3" x14ac:dyDescent="0.3">
      <c r="A347" s="5" t="s">
        <v>401</v>
      </c>
      <c r="B347" s="5" t="s">
        <v>707</v>
      </c>
      <c r="C347" s="5" t="s">
        <v>246</v>
      </c>
    </row>
    <row r="348" spans="1:3" x14ac:dyDescent="0.3">
      <c r="A348" s="5" t="s">
        <v>402</v>
      </c>
      <c r="B348" s="5" t="s">
        <v>708</v>
      </c>
      <c r="C348" s="5" t="s">
        <v>228</v>
      </c>
    </row>
    <row r="349" spans="1:3" x14ac:dyDescent="0.3">
      <c r="A349" s="5" t="s">
        <v>403</v>
      </c>
      <c r="B349" s="5" t="s">
        <v>709</v>
      </c>
      <c r="C349" s="5" t="s">
        <v>156</v>
      </c>
    </row>
    <row r="350" spans="1:3" x14ac:dyDescent="0.3">
      <c r="A350" s="5" t="s">
        <v>404</v>
      </c>
      <c r="B350" s="5" t="s">
        <v>710</v>
      </c>
      <c r="C350" s="5" t="s">
        <v>242</v>
      </c>
    </row>
    <row r="351" spans="1:3" x14ac:dyDescent="0.3">
      <c r="A351" s="5" t="s">
        <v>405</v>
      </c>
      <c r="B351" s="5" t="s">
        <v>711</v>
      </c>
      <c r="C351" s="5" t="s">
        <v>242</v>
      </c>
    </row>
    <row r="352" spans="1:3" x14ac:dyDescent="0.3">
      <c r="A352" s="5" t="s">
        <v>406</v>
      </c>
      <c r="B352" s="5" t="s">
        <v>712</v>
      </c>
      <c r="C352" s="5" t="s">
        <v>242</v>
      </c>
    </row>
    <row r="353" spans="1:3" x14ac:dyDescent="0.3">
      <c r="A353" s="5" t="s">
        <v>407</v>
      </c>
      <c r="B353" s="5" t="s">
        <v>713</v>
      </c>
      <c r="C353" s="5" t="s">
        <v>192</v>
      </c>
    </row>
    <row r="354" spans="1:3" x14ac:dyDescent="0.3">
      <c r="A354" s="5" t="s">
        <v>408</v>
      </c>
      <c r="B354" s="5" t="s">
        <v>714</v>
      </c>
      <c r="C354" s="5" t="s">
        <v>156</v>
      </c>
    </row>
    <row r="355" spans="1:3" x14ac:dyDescent="0.3">
      <c r="A355" s="5" t="s">
        <v>409</v>
      </c>
      <c r="B355" s="5" t="s">
        <v>715</v>
      </c>
      <c r="C355" s="5" t="s">
        <v>41</v>
      </c>
    </row>
    <row r="356" spans="1:3" x14ac:dyDescent="0.3">
      <c r="A356" s="5" t="s">
        <v>410</v>
      </c>
      <c r="B356" s="5" t="s">
        <v>471</v>
      </c>
      <c r="C356" s="5" t="s">
        <v>192</v>
      </c>
    </row>
    <row r="357" spans="1:3" x14ac:dyDescent="0.3">
      <c r="A357" s="5" t="s">
        <v>411</v>
      </c>
      <c r="B357" s="5" t="s">
        <v>716</v>
      </c>
      <c r="C357" s="5" t="s">
        <v>246</v>
      </c>
    </row>
    <row r="358" spans="1:3" x14ac:dyDescent="0.3">
      <c r="A358" s="5" t="s">
        <v>412</v>
      </c>
      <c r="B358" s="5" t="s">
        <v>717</v>
      </c>
      <c r="C358" s="5" t="s">
        <v>136</v>
      </c>
    </row>
    <row r="359" spans="1:3" x14ac:dyDescent="0.3">
      <c r="A359" s="5" t="s">
        <v>413</v>
      </c>
      <c r="B359" s="5" t="s">
        <v>718</v>
      </c>
      <c r="C359" s="5" t="s">
        <v>228</v>
      </c>
    </row>
    <row r="360" spans="1:3" x14ac:dyDescent="0.3">
      <c r="A360" s="5" t="s">
        <v>414</v>
      </c>
      <c r="B360" s="5" t="s">
        <v>502</v>
      </c>
      <c r="C360" s="5" t="s">
        <v>171</v>
      </c>
    </row>
    <row r="361" spans="1:3" x14ac:dyDescent="0.3">
      <c r="A361" s="5" t="s">
        <v>415</v>
      </c>
      <c r="B361" s="5" t="s">
        <v>719</v>
      </c>
      <c r="C361" s="5" t="s">
        <v>156</v>
      </c>
    </row>
    <row r="362" spans="1:3" x14ac:dyDescent="0.3">
      <c r="A362" s="5" t="s">
        <v>416</v>
      </c>
      <c r="B362" s="5" t="s">
        <v>720</v>
      </c>
      <c r="C362" s="5" t="s">
        <v>136</v>
      </c>
    </row>
    <row r="363" spans="1:3" x14ac:dyDescent="0.3">
      <c r="A363" s="5" t="s">
        <v>417</v>
      </c>
      <c r="B363" s="5" t="s">
        <v>721</v>
      </c>
      <c r="C363" s="5" t="s">
        <v>192</v>
      </c>
    </row>
    <row r="364" spans="1:3" x14ac:dyDescent="0.3">
      <c r="A364" s="5" t="s">
        <v>418</v>
      </c>
      <c r="B364" s="5" t="s">
        <v>722</v>
      </c>
      <c r="C364" s="5" t="s">
        <v>67</v>
      </c>
    </row>
    <row r="365" spans="1:3" x14ac:dyDescent="0.3">
      <c r="A365" s="5" t="s">
        <v>419</v>
      </c>
      <c r="B365" s="5" t="s">
        <v>490</v>
      </c>
      <c r="C365" s="5" t="s">
        <v>156</v>
      </c>
    </row>
    <row r="366" spans="1:3" x14ac:dyDescent="0.3">
      <c r="A366" s="5" t="s">
        <v>420</v>
      </c>
      <c r="B366" s="5" t="s">
        <v>723</v>
      </c>
      <c r="C366" s="5" t="s">
        <v>246</v>
      </c>
    </row>
    <row r="367" spans="1:3" x14ac:dyDescent="0.3">
      <c r="A367" s="5" t="s">
        <v>421</v>
      </c>
      <c r="B367" s="5" t="s">
        <v>724</v>
      </c>
      <c r="C367" s="5" t="s">
        <v>246</v>
      </c>
    </row>
    <row r="368" spans="1:3" x14ac:dyDescent="0.3">
      <c r="A368" s="5" t="s">
        <v>422</v>
      </c>
      <c r="B368" s="5" t="s">
        <v>725</v>
      </c>
      <c r="C368" s="5" t="s">
        <v>246</v>
      </c>
    </row>
    <row r="369" spans="1:3" x14ac:dyDescent="0.3">
      <c r="A369" s="5" t="s">
        <v>423</v>
      </c>
      <c r="B369" s="5" t="s">
        <v>478</v>
      </c>
      <c r="C369" s="5" t="s">
        <v>88</v>
      </c>
    </row>
    <row r="370" spans="1:3" x14ac:dyDescent="0.3">
      <c r="A370" s="5" t="s">
        <v>424</v>
      </c>
      <c r="B370" s="5" t="s">
        <v>726</v>
      </c>
      <c r="C370" s="5" t="s">
        <v>242</v>
      </c>
    </row>
    <row r="371" spans="1:3" x14ac:dyDescent="0.3">
      <c r="A371" s="5" t="s">
        <v>425</v>
      </c>
      <c r="B371" s="5" t="s">
        <v>727</v>
      </c>
      <c r="C371" s="5" t="s">
        <v>242</v>
      </c>
    </row>
    <row r="372" spans="1:3" x14ac:dyDescent="0.3">
      <c r="A372" s="5" t="s">
        <v>426</v>
      </c>
      <c r="B372" s="5" t="s">
        <v>518</v>
      </c>
      <c r="C372" s="5" t="s">
        <v>242</v>
      </c>
    </row>
    <row r="373" spans="1:3" x14ac:dyDescent="0.3">
      <c r="A373" s="5" t="s">
        <v>427</v>
      </c>
      <c r="B373" s="5" t="s">
        <v>728</v>
      </c>
      <c r="C373" s="5" t="s">
        <v>242</v>
      </c>
    </row>
    <row r="374" spans="1:3" x14ac:dyDescent="0.3">
      <c r="A374" s="5" t="s">
        <v>428</v>
      </c>
      <c r="B374" s="5" t="s">
        <v>729</v>
      </c>
      <c r="C374" s="5" t="s">
        <v>96</v>
      </c>
    </row>
    <row r="375" spans="1:3" x14ac:dyDescent="0.3">
      <c r="A375" s="5" t="s">
        <v>429</v>
      </c>
      <c r="B375" s="5" t="s">
        <v>730</v>
      </c>
      <c r="C375" s="5" t="s">
        <v>192</v>
      </c>
    </row>
    <row r="376" spans="1:3" x14ac:dyDescent="0.3">
      <c r="A376" s="5" t="s">
        <v>430</v>
      </c>
      <c r="B376" s="5" t="s">
        <v>698</v>
      </c>
      <c r="C376" s="5" t="s">
        <v>136</v>
      </c>
    </row>
    <row r="377" spans="1:3" x14ac:dyDescent="0.3">
      <c r="A377" s="5" t="s">
        <v>1609</v>
      </c>
      <c r="B377" s="5" t="s">
        <v>1634</v>
      </c>
      <c r="C377" s="5" t="s">
        <v>136</v>
      </c>
    </row>
    <row r="378" spans="1:3" x14ac:dyDescent="0.3">
      <c r="A378" s="5" t="s">
        <v>1610</v>
      </c>
      <c r="B378" s="5" t="s">
        <v>1635</v>
      </c>
      <c r="C378" s="5" t="s">
        <v>131</v>
      </c>
    </row>
    <row r="379" spans="1:3" x14ac:dyDescent="0.3">
      <c r="A379" s="5" t="s">
        <v>1611</v>
      </c>
      <c r="B379" s="5" t="s">
        <v>1638</v>
      </c>
      <c r="C379" s="5" t="s">
        <v>67</v>
      </c>
    </row>
    <row r="380" spans="1:3" x14ac:dyDescent="0.3">
      <c r="A380" s="5" t="s">
        <v>1612</v>
      </c>
      <c r="B380" s="5" t="s">
        <v>1637</v>
      </c>
      <c r="C380" s="5" t="s">
        <v>67</v>
      </c>
    </row>
    <row r="381" spans="1:3" x14ac:dyDescent="0.3">
      <c r="A381" s="5" t="s">
        <v>1613</v>
      </c>
      <c r="B381" s="5" t="s">
        <v>1639</v>
      </c>
      <c r="C381" s="5" t="s">
        <v>192</v>
      </c>
    </row>
    <row r="382" spans="1:3" x14ac:dyDescent="0.3">
      <c r="A382" s="5" t="s">
        <v>1614</v>
      </c>
      <c r="B382" s="5" t="s">
        <v>1636</v>
      </c>
      <c r="C382" s="5" t="s">
        <v>43</v>
      </c>
    </row>
    <row r="383" spans="1:3" x14ac:dyDescent="0.3">
      <c r="A383" s="5" t="s">
        <v>1615</v>
      </c>
      <c r="B383" s="5" t="s">
        <v>1640</v>
      </c>
      <c r="C383" s="5" t="s">
        <v>156</v>
      </c>
    </row>
    <row r="384" spans="1:3" x14ac:dyDescent="0.3">
      <c r="A384" s="4" t="s">
        <v>37</v>
      </c>
      <c r="B384" s="4" t="s">
        <v>924</v>
      </c>
      <c r="C384" s="4" t="s">
        <v>88</v>
      </c>
    </row>
    <row r="385" spans="1:3" x14ac:dyDescent="0.3">
      <c r="A385" s="5" t="s">
        <v>38</v>
      </c>
      <c r="B385" s="5" t="s">
        <v>925</v>
      </c>
      <c r="C385" s="5" t="s">
        <v>171</v>
      </c>
    </row>
    <row r="386" spans="1:3" x14ac:dyDescent="0.3">
      <c r="A386" s="5" t="s">
        <v>39</v>
      </c>
      <c r="B386" s="5" t="s">
        <v>926</v>
      </c>
      <c r="C386" s="5" t="s">
        <v>41</v>
      </c>
    </row>
    <row r="387" spans="1:3" x14ac:dyDescent="0.3">
      <c r="A387" s="5" t="s">
        <v>731</v>
      </c>
      <c r="B387" s="5" t="s">
        <v>927</v>
      </c>
      <c r="C387" s="5" t="s">
        <v>41</v>
      </c>
    </row>
    <row r="388" spans="1:3" x14ac:dyDescent="0.3">
      <c r="A388" s="5" t="s">
        <v>732</v>
      </c>
      <c r="B388" s="5" t="s">
        <v>928</v>
      </c>
      <c r="C388" s="5" t="s">
        <v>41</v>
      </c>
    </row>
    <row r="389" spans="1:3" x14ac:dyDescent="0.3">
      <c r="A389" s="5" t="s">
        <v>733</v>
      </c>
      <c r="B389" s="5" t="s">
        <v>929</v>
      </c>
      <c r="C389" s="5" t="s">
        <v>41</v>
      </c>
    </row>
    <row r="390" spans="1:3" x14ac:dyDescent="0.3">
      <c r="A390" s="5" t="s">
        <v>734</v>
      </c>
      <c r="B390" s="5" t="s">
        <v>930</v>
      </c>
      <c r="C390" s="5" t="s">
        <v>43</v>
      </c>
    </row>
    <row r="391" spans="1:3" x14ac:dyDescent="0.3">
      <c r="A391" s="5" t="s">
        <v>735</v>
      </c>
      <c r="B391" s="5" t="s">
        <v>931</v>
      </c>
      <c r="C391" s="5" t="s">
        <v>43</v>
      </c>
    </row>
    <row r="392" spans="1:3" x14ac:dyDescent="0.3">
      <c r="A392" s="5" t="s">
        <v>736</v>
      </c>
      <c r="B392" s="5" t="s">
        <v>932</v>
      </c>
      <c r="C392" s="5" t="s">
        <v>43</v>
      </c>
    </row>
    <row r="393" spans="1:3" x14ac:dyDescent="0.3">
      <c r="A393" s="5" t="s">
        <v>737</v>
      </c>
      <c r="B393" s="5" t="s">
        <v>933</v>
      </c>
      <c r="C393" s="5" t="s">
        <v>43</v>
      </c>
    </row>
    <row r="394" spans="1:3" x14ac:dyDescent="0.3">
      <c r="A394" s="5" t="s">
        <v>738</v>
      </c>
      <c r="B394" s="5" t="s">
        <v>934</v>
      </c>
      <c r="C394" s="5" t="s">
        <v>43</v>
      </c>
    </row>
    <row r="395" spans="1:3" x14ac:dyDescent="0.3">
      <c r="A395" s="5" t="s">
        <v>739</v>
      </c>
      <c r="B395" s="5" t="s">
        <v>935</v>
      </c>
      <c r="C395" s="5" t="s">
        <v>41</v>
      </c>
    </row>
    <row r="396" spans="1:3" x14ac:dyDescent="0.3">
      <c r="A396" s="5" t="s">
        <v>740</v>
      </c>
      <c r="B396" s="5" t="s">
        <v>936</v>
      </c>
      <c r="C396" s="5" t="s">
        <v>41</v>
      </c>
    </row>
    <row r="397" spans="1:3" x14ac:dyDescent="0.3">
      <c r="A397" s="5" t="s">
        <v>741</v>
      </c>
      <c r="B397" s="5" t="s">
        <v>937</v>
      </c>
      <c r="C397" s="5" t="s">
        <v>41</v>
      </c>
    </row>
    <row r="398" spans="1:3" x14ac:dyDescent="0.3">
      <c r="A398" s="5" t="s">
        <v>742</v>
      </c>
      <c r="B398" s="5" t="s">
        <v>938</v>
      </c>
      <c r="C398" s="5" t="s">
        <v>67</v>
      </c>
    </row>
    <row r="399" spans="1:3" x14ac:dyDescent="0.3">
      <c r="A399" s="5" t="s">
        <v>743</v>
      </c>
      <c r="B399" s="5" t="s">
        <v>939</v>
      </c>
      <c r="C399" s="5" t="s">
        <v>67</v>
      </c>
    </row>
    <row r="400" spans="1:3" x14ac:dyDescent="0.3">
      <c r="A400" s="5" t="s">
        <v>744</v>
      </c>
      <c r="B400" s="5" t="s">
        <v>940</v>
      </c>
      <c r="C400" s="5" t="s">
        <v>67</v>
      </c>
    </row>
    <row r="401" spans="1:3" x14ac:dyDescent="0.3">
      <c r="A401" s="5" t="s">
        <v>745</v>
      </c>
      <c r="B401" s="5" t="s">
        <v>941</v>
      </c>
      <c r="C401" s="5" t="s">
        <v>67</v>
      </c>
    </row>
    <row r="402" spans="1:3" x14ac:dyDescent="0.3">
      <c r="A402" s="5" t="s">
        <v>746</v>
      </c>
      <c r="B402" s="5" t="s">
        <v>942</v>
      </c>
      <c r="C402" s="5" t="s">
        <v>67</v>
      </c>
    </row>
    <row r="403" spans="1:3" x14ac:dyDescent="0.3">
      <c r="A403" s="5" t="s">
        <v>747</v>
      </c>
      <c r="B403" s="5" t="s">
        <v>943</v>
      </c>
      <c r="C403" s="5" t="s">
        <v>67</v>
      </c>
    </row>
    <row r="404" spans="1:3" x14ac:dyDescent="0.3">
      <c r="A404" s="5" t="s">
        <v>748</v>
      </c>
      <c r="B404" s="5" t="s">
        <v>944</v>
      </c>
      <c r="C404" s="5" t="s">
        <v>67</v>
      </c>
    </row>
    <row r="405" spans="1:3" x14ac:dyDescent="0.3">
      <c r="A405" s="5" t="s">
        <v>749</v>
      </c>
      <c r="B405" s="5" t="s">
        <v>945</v>
      </c>
      <c r="C405" s="5" t="s">
        <v>67</v>
      </c>
    </row>
    <row r="406" spans="1:3" x14ac:dyDescent="0.3">
      <c r="A406" s="5" t="s">
        <v>750</v>
      </c>
      <c r="B406" s="5" t="s">
        <v>946</v>
      </c>
      <c r="C406" s="5" t="s">
        <v>67</v>
      </c>
    </row>
    <row r="407" spans="1:3" x14ac:dyDescent="0.3">
      <c r="A407" s="5" t="s">
        <v>751</v>
      </c>
      <c r="B407" s="5" t="s">
        <v>947</v>
      </c>
      <c r="C407" s="5" t="s">
        <v>67</v>
      </c>
    </row>
    <row r="408" spans="1:3" x14ac:dyDescent="0.3">
      <c r="A408" s="5" t="s">
        <v>752</v>
      </c>
      <c r="B408" s="5" t="s">
        <v>948</v>
      </c>
      <c r="C408" s="5" t="s">
        <v>67</v>
      </c>
    </row>
    <row r="409" spans="1:3" x14ac:dyDescent="0.3">
      <c r="A409" s="5" t="s">
        <v>753</v>
      </c>
      <c r="B409" s="5" t="s">
        <v>949</v>
      </c>
      <c r="C409" s="5" t="s">
        <v>67</v>
      </c>
    </row>
    <row r="410" spans="1:3" x14ac:dyDescent="0.3">
      <c r="A410" s="5" t="s">
        <v>754</v>
      </c>
      <c r="B410" s="5" t="s">
        <v>950</v>
      </c>
      <c r="C410" s="5" t="s">
        <v>67</v>
      </c>
    </row>
    <row r="411" spans="1:3" x14ac:dyDescent="0.3">
      <c r="A411" s="5" t="s">
        <v>755</v>
      </c>
      <c r="B411" s="5" t="s">
        <v>951</v>
      </c>
      <c r="C411" s="5" t="s">
        <v>67</v>
      </c>
    </row>
    <row r="412" spans="1:3" x14ac:dyDescent="0.3">
      <c r="A412" s="5" t="s">
        <v>756</v>
      </c>
      <c r="B412" s="5" t="s">
        <v>952</v>
      </c>
      <c r="C412" s="5" t="s">
        <v>67</v>
      </c>
    </row>
    <row r="413" spans="1:3" x14ac:dyDescent="0.3">
      <c r="A413" s="5" t="s">
        <v>757</v>
      </c>
      <c r="B413" s="5" t="s">
        <v>953</v>
      </c>
      <c r="C413" s="5" t="s">
        <v>67</v>
      </c>
    </row>
    <row r="414" spans="1:3" x14ac:dyDescent="0.3">
      <c r="A414" s="5" t="s">
        <v>758</v>
      </c>
      <c r="B414" s="5" t="s">
        <v>954</v>
      </c>
      <c r="C414" s="5" t="s">
        <v>88</v>
      </c>
    </row>
    <row r="415" spans="1:3" x14ac:dyDescent="0.3">
      <c r="A415" s="5" t="s">
        <v>759</v>
      </c>
      <c r="B415" s="5" t="s">
        <v>955</v>
      </c>
      <c r="C415" s="5" t="s">
        <v>88</v>
      </c>
    </row>
    <row r="416" spans="1:3" x14ac:dyDescent="0.3">
      <c r="A416" s="5" t="s">
        <v>760</v>
      </c>
      <c r="B416" s="5" t="s">
        <v>956</v>
      </c>
      <c r="C416" s="5" t="s">
        <v>88</v>
      </c>
    </row>
    <row r="417" spans="1:3" x14ac:dyDescent="0.3">
      <c r="A417" s="5" t="s">
        <v>761</v>
      </c>
      <c r="B417" s="5" t="s">
        <v>957</v>
      </c>
      <c r="C417" s="5" t="s">
        <v>88</v>
      </c>
    </row>
    <row r="418" spans="1:3" x14ac:dyDescent="0.3">
      <c r="A418" s="5" t="s">
        <v>762</v>
      </c>
      <c r="B418" s="5" t="s">
        <v>958</v>
      </c>
      <c r="C418" s="5" t="s">
        <v>88</v>
      </c>
    </row>
    <row r="419" spans="1:3" x14ac:dyDescent="0.3">
      <c r="A419" s="5" t="s">
        <v>763</v>
      </c>
      <c r="B419" s="5" t="s">
        <v>959</v>
      </c>
      <c r="C419" s="5" t="s">
        <v>96</v>
      </c>
    </row>
    <row r="420" spans="1:3" x14ac:dyDescent="0.3">
      <c r="A420" s="5" t="s">
        <v>764</v>
      </c>
      <c r="B420" s="5" t="s">
        <v>960</v>
      </c>
      <c r="C420" s="5" t="s">
        <v>96</v>
      </c>
    </row>
    <row r="421" spans="1:3" x14ac:dyDescent="0.3">
      <c r="A421" s="5" t="s">
        <v>765</v>
      </c>
      <c r="B421" s="5" t="s">
        <v>961</v>
      </c>
      <c r="C421" s="5" t="s">
        <v>96</v>
      </c>
    </row>
    <row r="422" spans="1:3" x14ac:dyDescent="0.3">
      <c r="A422" s="5" t="s">
        <v>766</v>
      </c>
      <c r="B422" s="5" t="s">
        <v>962</v>
      </c>
      <c r="C422" s="5" t="s">
        <v>96</v>
      </c>
    </row>
    <row r="423" spans="1:3" x14ac:dyDescent="0.3">
      <c r="A423" s="5" t="s">
        <v>767</v>
      </c>
      <c r="B423" s="5" t="s">
        <v>963</v>
      </c>
      <c r="C423" s="5" t="s">
        <v>96</v>
      </c>
    </row>
    <row r="424" spans="1:3" x14ac:dyDescent="0.3">
      <c r="A424" s="5" t="s">
        <v>768</v>
      </c>
      <c r="B424" s="5" t="s">
        <v>964</v>
      </c>
      <c r="C424" s="5" t="s">
        <v>96</v>
      </c>
    </row>
    <row r="425" spans="1:3" x14ac:dyDescent="0.3">
      <c r="A425" s="5" t="s">
        <v>769</v>
      </c>
      <c r="B425" s="5" t="s">
        <v>965</v>
      </c>
      <c r="C425" s="5" t="s">
        <v>96</v>
      </c>
    </row>
    <row r="426" spans="1:3" x14ac:dyDescent="0.3">
      <c r="A426" s="5" t="s">
        <v>770</v>
      </c>
      <c r="B426" s="5" t="s">
        <v>966</v>
      </c>
      <c r="C426" s="5" t="s">
        <v>96</v>
      </c>
    </row>
    <row r="427" spans="1:3" x14ac:dyDescent="0.3">
      <c r="A427" s="5" t="s">
        <v>771</v>
      </c>
      <c r="B427" s="5" t="s">
        <v>967</v>
      </c>
      <c r="C427" s="5" t="s">
        <v>923</v>
      </c>
    </row>
    <row r="428" spans="1:3" x14ac:dyDescent="0.3">
      <c r="A428" s="5" t="s">
        <v>772</v>
      </c>
      <c r="B428" s="5" t="s">
        <v>968</v>
      </c>
      <c r="C428" s="5" t="s">
        <v>96</v>
      </c>
    </row>
    <row r="429" spans="1:3" x14ac:dyDescent="0.3">
      <c r="A429" s="5" t="s">
        <v>773</v>
      </c>
      <c r="B429" s="5" t="s">
        <v>969</v>
      </c>
      <c r="C429" s="5" t="s">
        <v>96</v>
      </c>
    </row>
    <row r="430" spans="1:3" x14ac:dyDescent="0.3">
      <c r="A430" s="5" t="s">
        <v>774</v>
      </c>
      <c r="B430" s="5" t="s">
        <v>970</v>
      </c>
      <c r="C430" s="5" t="s">
        <v>96</v>
      </c>
    </row>
    <row r="431" spans="1:3" x14ac:dyDescent="0.3">
      <c r="A431" s="5" t="s">
        <v>775</v>
      </c>
      <c r="B431" s="5" t="s">
        <v>971</v>
      </c>
      <c r="C431" s="5" t="s">
        <v>96</v>
      </c>
    </row>
    <row r="432" spans="1:3" x14ac:dyDescent="0.3">
      <c r="A432" s="5" t="s">
        <v>776</v>
      </c>
      <c r="B432" s="5" t="s">
        <v>972</v>
      </c>
      <c r="C432" s="5" t="s">
        <v>96</v>
      </c>
    </row>
    <row r="433" spans="1:3" x14ac:dyDescent="0.3">
      <c r="A433" s="5" t="s">
        <v>777</v>
      </c>
      <c r="B433" s="5" t="s">
        <v>973</v>
      </c>
      <c r="C433" s="5" t="s">
        <v>96</v>
      </c>
    </row>
    <row r="434" spans="1:3" x14ac:dyDescent="0.3">
      <c r="A434" s="5" t="s">
        <v>778</v>
      </c>
      <c r="B434" s="5" t="s">
        <v>974</v>
      </c>
      <c r="C434" s="5" t="s">
        <v>115</v>
      </c>
    </row>
    <row r="435" spans="1:3" x14ac:dyDescent="0.3">
      <c r="A435" s="5" t="s">
        <v>779</v>
      </c>
      <c r="B435" s="5" t="s">
        <v>975</v>
      </c>
      <c r="C435" s="5" t="s">
        <v>115</v>
      </c>
    </row>
    <row r="436" spans="1:3" x14ac:dyDescent="0.3">
      <c r="A436" s="5" t="s">
        <v>780</v>
      </c>
      <c r="B436" s="5" t="s">
        <v>976</v>
      </c>
      <c r="C436" s="5" t="s">
        <v>115</v>
      </c>
    </row>
    <row r="437" spans="1:3" x14ac:dyDescent="0.3">
      <c r="A437" s="5" t="s">
        <v>781</v>
      </c>
      <c r="B437" s="5" t="s">
        <v>977</v>
      </c>
      <c r="C437" s="5" t="s">
        <v>115</v>
      </c>
    </row>
    <row r="438" spans="1:3" x14ac:dyDescent="0.3">
      <c r="A438" s="5" t="s">
        <v>782</v>
      </c>
      <c r="B438" s="5" t="s">
        <v>978</v>
      </c>
      <c r="C438" s="5" t="s">
        <v>115</v>
      </c>
    </row>
    <row r="439" spans="1:3" x14ac:dyDescent="0.3">
      <c r="A439" s="5" t="s">
        <v>783</v>
      </c>
      <c r="B439" s="5" t="s">
        <v>979</v>
      </c>
      <c r="C439" s="5" t="s">
        <v>115</v>
      </c>
    </row>
    <row r="440" spans="1:3" x14ac:dyDescent="0.3">
      <c r="A440" s="5" t="s">
        <v>784</v>
      </c>
      <c r="B440" s="5" t="s">
        <v>980</v>
      </c>
      <c r="C440" s="5" t="s">
        <v>115</v>
      </c>
    </row>
    <row r="441" spans="1:3" x14ac:dyDescent="0.3">
      <c r="A441" s="5" t="s">
        <v>785</v>
      </c>
      <c r="B441" s="5" t="s">
        <v>981</v>
      </c>
      <c r="C441" s="5" t="s">
        <v>115</v>
      </c>
    </row>
    <row r="442" spans="1:3" x14ac:dyDescent="0.3">
      <c r="A442" s="5" t="s">
        <v>786</v>
      </c>
      <c r="B442" s="5" t="s">
        <v>982</v>
      </c>
      <c r="C442" s="5" t="s">
        <v>115</v>
      </c>
    </row>
    <row r="443" spans="1:3" x14ac:dyDescent="0.3">
      <c r="A443" s="5" t="s">
        <v>787</v>
      </c>
      <c r="B443" s="5" t="s">
        <v>983</v>
      </c>
      <c r="C443" s="5" t="s">
        <v>131</v>
      </c>
    </row>
    <row r="444" spans="1:3" x14ac:dyDescent="0.3">
      <c r="A444" s="5" t="s">
        <v>788</v>
      </c>
      <c r="B444" s="5" t="s">
        <v>984</v>
      </c>
      <c r="C444" s="5" t="s">
        <v>131</v>
      </c>
    </row>
    <row r="445" spans="1:3" x14ac:dyDescent="0.3">
      <c r="A445" s="5" t="s">
        <v>789</v>
      </c>
      <c r="B445" s="5" t="s">
        <v>985</v>
      </c>
      <c r="C445" s="5" t="s">
        <v>131</v>
      </c>
    </row>
    <row r="446" spans="1:3" x14ac:dyDescent="0.3">
      <c r="A446" s="5" t="s">
        <v>790</v>
      </c>
      <c r="B446" s="5" t="s">
        <v>986</v>
      </c>
      <c r="C446" s="5" t="s">
        <v>131</v>
      </c>
    </row>
    <row r="447" spans="1:3" x14ac:dyDescent="0.3">
      <c r="A447" s="5" t="s">
        <v>791</v>
      </c>
      <c r="B447" s="5" t="s">
        <v>987</v>
      </c>
      <c r="C447" s="5" t="s">
        <v>131</v>
      </c>
    </row>
    <row r="448" spans="1:3" x14ac:dyDescent="0.3">
      <c r="A448" s="5" t="s">
        <v>792</v>
      </c>
      <c r="B448" s="5" t="s">
        <v>988</v>
      </c>
      <c r="C448" s="5" t="s">
        <v>131</v>
      </c>
    </row>
    <row r="449" spans="1:3" x14ac:dyDescent="0.3">
      <c r="A449" s="5" t="s">
        <v>793</v>
      </c>
      <c r="B449" s="5" t="s">
        <v>989</v>
      </c>
      <c r="C449" s="5" t="s">
        <v>131</v>
      </c>
    </row>
    <row r="450" spans="1:3" x14ac:dyDescent="0.3">
      <c r="A450" s="5" t="s">
        <v>794</v>
      </c>
      <c r="B450" s="5" t="s">
        <v>990</v>
      </c>
      <c r="C450" s="5" t="s">
        <v>131</v>
      </c>
    </row>
    <row r="451" spans="1:3" x14ac:dyDescent="0.3">
      <c r="A451" s="5" t="s">
        <v>795</v>
      </c>
      <c r="B451" s="5" t="s">
        <v>991</v>
      </c>
      <c r="C451" s="5" t="s">
        <v>131</v>
      </c>
    </row>
    <row r="452" spans="1:3" x14ac:dyDescent="0.3">
      <c r="A452" s="5" t="s">
        <v>796</v>
      </c>
      <c r="B452" s="5" t="s">
        <v>992</v>
      </c>
      <c r="C452" s="5" t="s">
        <v>131</v>
      </c>
    </row>
    <row r="453" spans="1:3" x14ac:dyDescent="0.3">
      <c r="A453" s="5" t="s">
        <v>797</v>
      </c>
      <c r="B453" s="5" t="s">
        <v>993</v>
      </c>
      <c r="C453" s="5" t="s">
        <v>131</v>
      </c>
    </row>
    <row r="454" spans="1:3" x14ac:dyDescent="0.3">
      <c r="A454" s="5" t="s">
        <v>798</v>
      </c>
      <c r="B454" s="5" t="s">
        <v>994</v>
      </c>
      <c r="C454" s="5" t="s">
        <v>131</v>
      </c>
    </row>
    <row r="455" spans="1:3" x14ac:dyDescent="0.3">
      <c r="A455" s="5" t="s">
        <v>799</v>
      </c>
      <c r="B455" s="5" t="s">
        <v>995</v>
      </c>
      <c r="C455" s="5" t="s">
        <v>136</v>
      </c>
    </row>
    <row r="456" spans="1:3" x14ac:dyDescent="0.3">
      <c r="A456" s="5" t="s">
        <v>800</v>
      </c>
      <c r="B456" s="5" t="s">
        <v>996</v>
      </c>
      <c r="C456" s="5" t="s">
        <v>136</v>
      </c>
    </row>
    <row r="457" spans="1:3" x14ac:dyDescent="0.3">
      <c r="A457" s="5" t="s">
        <v>801</v>
      </c>
      <c r="B457" s="5" t="s">
        <v>997</v>
      </c>
      <c r="C457" s="5" t="s">
        <v>136</v>
      </c>
    </row>
    <row r="458" spans="1:3" x14ac:dyDescent="0.3">
      <c r="A458" s="5" t="s">
        <v>802</v>
      </c>
      <c r="B458" s="5" t="s">
        <v>998</v>
      </c>
      <c r="C458" s="5" t="s">
        <v>136</v>
      </c>
    </row>
    <row r="459" spans="1:3" x14ac:dyDescent="0.3">
      <c r="A459" s="5" t="s">
        <v>803</v>
      </c>
      <c r="B459" s="5" t="s">
        <v>999</v>
      </c>
      <c r="C459" s="5" t="s">
        <v>136</v>
      </c>
    </row>
    <row r="460" spans="1:3" x14ac:dyDescent="0.3">
      <c r="A460" s="5" t="s">
        <v>804</v>
      </c>
      <c r="B460" s="5" t="s">
        <v>1000</v>
      </c>
      <c r="C460" s="5" t="s">
        <v>136</v>
      </c>
    </row>
    <row r="461" spans="1:3" x14ac:dyDescent="0.3">
      <c r="A461" s="5" t="s">
        <v>805</v>
      </c>
      <c r="B461" s="5" t="s">
        <v>1001</v>
      </c>
      <c r="C461" s="5" t="s">
        <v>136</v>
      </c>
    </row>
    <row r="462" spans="1:3" x14ac:dyDescent="0.3">
      <c r="A462" s="5" t="s">
        <v>806</v>
      </c>
      <c r="B462" s="5" t="s">
        <v>1002</v>
      </c>
      <c r="C462" s="5" t="s">
        <v>136</v>
      </c>
    </row>
    <row r="463" spans="1:3" x14ac:dyDescent="0.3">
      <c r="A463" s="5" t="s">
        <v>807</v>
      </c>
      <c r="B463" s="5" t="s">
        <v>1003</v>
      </c>
      <c r="C463" s="5" t="s">
        <v>136</v>
      </c>
    </row>
    <row r="464" spans="1:3" x14ac:dyDescent="0.3">
      <c r="A464" s="5" t="s">
        <v>808</v>
      </c>
      <c r="B464" s="5" t="s">
        <v>1004</v>
      </c>
      <c r="C464" s="5" t="s">
        <v>136</v>
      </c>
    </row>
    <row r="465" spans="1:3" x14ac:dyDescent="0.3">
      <c r="A465" s="5" t="s">
        <v>809</v>
      </c>
      <c r="B465" s="5" t="s">
        <v>1005</v>
      </c>
      <c r="C465" s="5" t="s">
        <v>136</v>
      </c>
    </row>
    <row r="466" spans="1:3" x14ac:dyDescent="0.3">
      <c r="A466" s="5" t="s">
        <v>810</v>
      </c>
      <c r="B466" s="5" t="s">
        <v>1006</v>
      </c>
      <c r="C466" s="5" t="s">
        <v>136</v>
      </c>
    </row>
    <row r="467" spans="1:3" x14ac:dyDescent="0.3">
      <c r="A467" s="5" t="s">
        <v>811</v>
      </c>
      <c r="B467" s="5" t="s">
        <v>1007</v>
      </c>
      <c r="C467" s="5" t="s">
        <v>136</v>
      </c>
    </row>
    <row r="468" spans="1:3" x14ac:dyDescent="0.3">
      <c r="A468" s="5" t="s">
        <v>812</v>
      </c>
      <c r="B468" s="5" t="s">
        <v>1008</v>
      </c>
      <c r="C468" s="5" t="s">
        <v>136</v>
      </c>
    </row>
    <row r="469" spans="1:3" x14ac:dyDescent="0.3">
      <c r="A469" s="5" t="s">
        <v>813</v>
      </c>
      <c r="B469" s="5" t="s">
        <v>1009</v>
      </c>
      <c r="C469" s="5" t="s">
        <v>136</v>
      </c>
    </row>
    <row r="470" spans="1:3" x14ac:dyDescent="0.3">
      <c r="A470" s="5" t="s">
        <v>814</v>
      </c>
      <c r="B470" s="5" t="s">
        <v>1010</v>
      </c>
      <c r="C470" s="5" t="s">
        <v>136</v>
      </c>
    </row>
    <row r="471" spans="1:3" x14ac:dyDescent="0.3">
      <c r="A471" s="5" t="s">
        <v>815</v>
      </c>
      <c r="B471" s="5" t="s">
        <v>1011</v>
      </c>
      <c r="C471" s="5" t="s">
        <v>136</v>
      </c>
    </row>
    <row r="472" spans="1:3" x14ac:dyDescent="0.3">
      <c r="A472" s="5" t="s">
        <v>816</v>
      </c>
      <c r="B472" s="5" t="s">
        <v>1012</v>
      </c>
      <c r="C472" s="5" t="s">
        <v>136</v>
      </c>
    </row>
    <row r="473" spans="1:3" x14ac:dyDescent="0.3">
      <c r="A473" s="5" t="s">
        <v>817</v>
      </c>
      <c r="B473" s="5" t="s">
        <v>1013</v>
      </c>
      <c r="C473" s="5" t="s">
        <v>136</v>
      </c>
    </row>
    <row r="474" spans="1:3" x14ac:dyDescent="0.3">
      <c r="A474" s="5" t="s">
        <v>818</v>
      </c>
      <c r="B474" s="5" t="s">
        <v>1014</v>
      </c>
      <c r="C474" s="5" t="s">
        <v>136</v>
      </c>
    </row>
    <row r="475" spans="1:3" x14ac:dyDescent="0.3">
      <c r="A475" s="5" t="s">
        <v>819</v>
      </c>
      <c r="B475" s="5" t="s">
        <v>1015</v>
      </c>
      <c r="C475" s="5" t="s">
        <v>136</v>
      </c>
    </row>
    <row r="476" spans="1:3" x14ac:dyDescent="0.3">
      <c r="A476" s="5" t="s">
        <v>820</v>
      </c>
      <c r="B476" s="5" t="s">
        <v>1016</v>
      </c>
      <c r="C476" s="5" t="s">
        <v>136</v>
      </c>
    </row>
    <row r="477" spans="1:3" x14ac:dyDescent="0.3">
      <c r="A477" s="5" t="s">
        <v>821</v>
      </c>
      <c r="B477" s="5" t="s">
        <v>1017</v>
      </c>
      <c r="C477" s="5" t="s">
        <v>136</v>
      </c>
    </row>
    <row r="478" spans="1:3" x14ac:dyDescent="0.3">
      <c r="A478" s="5" t="s">
        <v>822</v>
      </c>
      <c r="B478" s="5" t="s">
        <v>1018</v>
      </c>
      <c r="C478" s="5" t="s">
        <v>149</v>
      </c>
    </row>
    <row r="479" spans="1:3" x14ac:dyDescent="0.3">
      <c r="A479" s="5" t="s">
        <v>823</v>
      </c>
      <c r="B479" s="5" t="s">
        <v>1019</v>
      </c>
      <c r="C479" s="5" t="s">
        <v>149</v>
      </c>
    </row>
    <row r="480" spans="1:3" x14ac:dyDescent="0.3">
      <c r="A480" s="5" t="s">
        <v>824</v>
      </c>
      <c r="B480" s="5" t="s">
        <v>1020</v>
      </c>
      <c r="C480" s="5" t="s">
        <v>149</v>
      </c>
    </row>
    <row r="481" spans="1:3" x14ac:dyDescent="0.3">
      <c r="A481" s="5" t="s">
        <v>825</v>
      </c>
      <c r="B481" s="5" t="s">
        <v>1021</v>
      </c>
      <c r="C481" s="5" t="s">
        <v>149</v>
      </c>
    </row>
    <row r="482" spans="1:3" x14ac:dyDescent="0.3">
      <c r="A482" s="5" t="s">
        <v>826</v>
      </c>
      <c r="B482" s="5" t="s">
        <v>1022</v>
      </c>
      <c r="C482" s="5" t="s">
        <v>156</v>
      </c>
    </row>
    <row r="483" spans="1:3" x14ac:dyDescent="0.3">
      <c r="A483" s="5" t="s">
        <v>827</v>
      </c>
      <c r="B483" s="5" t="s">
        <v>1023</v>
      </c>
      <c r="C483" s="5" t="s">
        <v>156</v>
      </c>
    </row>
    <row r="484" spans="1:3" x14ac:dyDescent="0.3">
      <c r="A484" s="5" t="s">
        <v>828</v>
      </c>
      <c r="B484" s="5" t="s">
        <v>1024</v>
      </c>
      <c r="C484" s="5" t="s">
        <v>156</v>
      </c>
    </row>
    <row r="485" spans="1:3" x14ac:dyDescent="0.3">
      <c r="A485" s="5" t="s">
        <v>829</v>
      </c>
      <c r="B485" s="5" t="s">
        <v>1025</v>
      </c>
      <c r="C485" s="5" t="s">
        <v>156</v>
      </c>
    </row>
    <row r="486" spans="1:3" x14ac:dyDescent="0.3">
      <c r="A486" s="5" t="s">
        <v>830</v>
      </c>
      <c r="B486" s="5" t="s">
        <v>1026</v>
      </c>
      <c r="C486" s="5" t="s">
        <v>156</v>
      </c>
    </row>
    <row r="487" spans="1:3" x14ac:dyDescent="0.3">
      <c r="A487" s="5" t="s">
        <v>831</v>
      </c>
      <c r="B487" s="5" t="s">
        <v>1027</v>
      </c>
      <c r="C487" s="5" t="s">
        <v>156</v>
      </c>
    </row>
    <row r="488" spans="1:3" x14ac:dyDescent="0.3">
      <c r="A488" s="5" t="s">
        <v>832</v>
      </c>
      <c r="B488" s="5" t="s">
        <v>1028</v>
      </c>
      <c r="C488" s="5" t="s">
        <v>156</v>
      </c>
    </row>
    <row r="489" spans="1:3" x14ac:dyDescent="0.3">
      <c r="A489" s="5" t="s">
        <v>833</v>
      </c>
      <c r="B489" s="5" t="s">
        <v>1029</v>
      </c>
      <c r="C489" s="5" t="s">
        <v>156</v>
      </c>
    </row>
    <row r="490" spans="1:3" x14ac:dyDescent="0.3">
      <c r="A490" s="5" t="s">
        <v>834</v>
      </c>
      <c r="B490" s="5" t="s">
        <v>1030</v>
      </c>
      <c r="C490" s="5" t="s">
        <v>156</v>
      </c>
    </row>
    <row r="491" spans="1:3" x14ac:dyDescent="0.3">
      <c r="A491" s="5" t="s">
        <v>835</v>
      </c>
      <c r="B491" s="5" t="s">
        <v>1031</v>
      </c>
      <c r="C491" s="5" t="s">
        <v>156</v>
      </c>
    </row>
    <row r="492" spans="1:3" x14ac:dyDescent="0.3">
      <c r="A492" s="5" t="s">
        <v>836</v>
      </c>
      <c r="B492" s="5" t="s">
        <v>1032</v>
      </c>
      <c r="C492" s="5" t="s">
        <v>156</v>
      </c>
    </row>
    <row r="493" spans="1:3" x14ac:dyDescent="0.3">
      <c r="A493" s="5" t="s">
        <v>837</v>
      </c>
      <c r="B493" s="5" t="s">
        <v>1033</v>
      </c>
      <c r="C493" s="5" t="s">
        <v>156</v>
      </c>
    </row>
    <row r="494" spans="1:3" x14ac:dyDescent="0.3">
      <c r="A494" s="5" t="s">
        <v>838</v>
      </c>
      <c r="B494" s="5" t="s">
        <v>1034</v>
      </c>
      <c r="C494" s="5" t="s">
        <v>156</v>
      </c>
    </row>
    <row r="495" spans="1:3" x14ac:dyDescent="0.3">
      <c r="A495" s="5" t="s">
        <v>839</v>
      </c>
      <c r="B495" s="5" t="s">
        <v>1035</v>
      </c>
      <c r="C495" s="5" t="s">
        <v>156</v>
      </c>
    </row>
    <row r="496" spans="1:3" x14ac:dyDescent="0.3">
      <c r="A496" s="5" t="s">
        <v>840</v>
      </c>
      <c r="B496" s="5" t="s">
        <v>1036</v>
      </c>
      <c r="C496" s="5" t="s">
        <v>156</v>
      </c>
    </row>
    <row r="497" spans="1:3" x14ac:dyDescent="0.3">
      <c r="A497" s="5" t="s">
        <v>841</v>
      </c>
      <c r="B497" s="5" t="s">
        <v>1037</v>
      </c>
      <c r="C497" s="5" t="s">
        <v>156</v>
      </c>
    </row>
    <row r="498" spans="1:3" x14ac:dyDescent="0.3">
      <c r="A498" s="5" t="s">
        <v>842</v>
      </c>
      <c r="B498" s="5" t="s">
        <v>1038</v>
      </c>
      <c r="C498" s="5" t="s">
        <v>156</v>
      </c>
    </row>
    <row r="499" spans="1:3" x14ac:dyDescent="0.3">
      <c r="A499" s="5" t="s">
        <v>843</v>
      </c>
      <c r="B499" s="5" t="s">
        <v>1039</v>
      </c>
      <c r="C499" s="5" t="s">
        <v>156</v>
      </c>
    </row>
    <row r="500" spans="1:3" x14ac:dyDescent="0.3">
      <c r="A500" s="5" t="s">
        <v>844</v>
      </c>
      <c r="B500" s="5" t="s">
        <v>1040</v>
      </c>
      <c r="C500" s="5" t="s">
        <v>156</v>
      </c>
    </row>
    <row r="501" spans="1:3" x14ac:dyDescent="0.3">
      <c r="A501" s="5" t="s">
        <v>845</v>
      </c>
      <c r="B501" s="5" t="s">
        <v>1041</v>
      </c>
      <c r="C501" s="5" t="s">
        <v>156</v>
      </c>
    </row>
    <row r="502" spans="1:3" x14ac:dyDescent="0.3">
      <c r="A502" s="5" t="s">
        <v>846</v>
      </c>
      <c r="B502" s="5" t="s">
        <v>1042</v>
      </c>
      <c r="C502" s="5" t="s">
        <v>156</v>
      </c>
    </row>
    <row r="503" spans="1:3" x14ac:dyDescent="0.3">
      <c r="A503" s="5" t="s">
        <v>847</v>
      </c>
      <c r="B503" s="5" t="s">
        <v>1043</v>
      </c>
      <c r="C503" s="5" t="s">
        <v>156</v>
      </c>
    </row>
    <row r="504" spans="1:3" x14ac:dyDescent="0.3">
      <c r="A504" s="5" t="s">
        <v>848</v>
      </c>
      <c r="B504" s="5" t="s">
        <v>1044</v>
      </c>
      <c r="C504" s="5" t="s">
        <v>171</v>
      </c>
    </row>
    <row r="505" spans="1:3" x14ac:dyDescent="0.3">
      <c r="A505" s="5" t="s">
        <v>849</v>
      </c>
      <c r="B505" s="5" t="s">
        <v>1045</v>
      </c>
      <c r="C505" s="5" t="s">
        <v>171</v>
      </c>
    </row>
    <row r="506" spans="1:3" x14ac:dyDescent="0.3">
      <c r="A506" s="5" t="s">
        <v>850</v>
      </c>
      <c r="B506" s="5" t="s">
        <v>1046</v>
      </c>
      <c r="C506" s="5" t="s">
        <v>171</v>
      </c>
    </row>
    <row r="507" spans="1:3" x14ac:dyDescent="0.3">
      <c r="A507" s="5" t="s">
        <v>851</v>
      </c>
      <c r="B507" s="5" t="s">
        <v>1047</v>
      </c>
      <c r="C507" s="5" t="s">
        <v>171</v>
      </c>
    </row>
    <row r="508" spans="1:3" x14ac:dyDescent="0.3">
      <c r="A508" s="5" t="s">
        <v>852</v>
      </c>
      <c r="B508" s="5" t="s">
        <v>1048</v>
      </c>
      <c r="C508" s="5" t="s">
        <v>192</v>
      </c>
    </row>
    <row r="509" spans="1:3" x14ac:dyDescent="0.3">
      <c r="A509" s="5" t="s">
        <v>853</v>
      </c>
      <c r="B509" s="5" t="s">
        <v>1049</v>
      </c>
      <c r="C509" s="5" t="s">
        <v>192</v>
      </c>
    </row>
    <row r="510" spans="1:3" x14ac:dyDescent="0.3">
      <c r="A510" s="5" t="s">
        <v>854</v>
      </c>
      <c r="B510" s="5" t="s">
        <v>1050</v>
      </c>
      <c r="C510" s="5" t="s">
        <v>192</v>
      </c>
    </row>
    <row r="511" spans="1:3" x14ac:dyDescent="0.3">
      <c r="A511" s="5" t="s">
        <v>855</v>
      </c>
      <c r="B511" s="5" t="s">
        <v>1051</v>
      </c>
      <c r="C511" s="5" t="s">
        <v>208</v>
      </c>
    </row>
    <row r="512" spans="1:3" x14ac:dyDescent="0.3">
      <c r="A512" s="5" t="s">
        <v>856</v>
      </c>
      <c r="B512" s="5" t="s">
        <v>1052</v>
      </c>
      <c r="C512" s="5" t="s">
        <v>208</v>
      </c>
    </row>
    <row r="513" spans="1:3" x14ac:dyDescent="0.3">
      <c r="A513" s="5" t="s">
        <v>857</v>
      </c>
      <c r="B513" s="5" t="s">
        <v>1053</v>
      </c>
      <c r="C513" s="5" t="s">
        <v>208</v>
      </c>
    </row>
    <row r="514" spans="1:3" x14ac:dyDescent="0.3">
      <c r="A514" s="5" t="s">
        <v>858</v>
      </c>
      <c r="B514" s="5" t="s">
        <v>1054</v>
      </c>
      <c r="C514" s="5" t="s">
        <v>208</v>
      </c>
    </row>
    <row r="515" spans="1:3" x14ac:dyDescent="0.3">
      <c r="A515" s="5" t="s">
        <v>859</v>
      </c>
      <c r="B515" s="5" t="s">
        <v>1055</v>
      </c>
      <c r="C515" s="5" t="s">
        <v>208</v>
      </c>
    </row>
    <row r="516" spans="1:3" x14ac:dyDescent="0.3">
      <c r="A516" s="5" t="s">
        <v>860</v>
      </c>
      <c r="B516" s="5" t="s">
        <v>1056</v>
      </c>
      <c r="C516" s="5" t="s">
        <v>208</v>
      </c>
    </row>
    <row r="517" spans="1:3" x14ac:dyDescent="0.3">
      <c r="A517" s="5" t="s">
        <v>861</v>
      </c>
      <c r="B517" s="5" t="s">
        <v>1057</v>
      </c>
      <c r="C517" s="5" t="s">
        <v>208</v>
      </c>
    </row>
    <row r="518" spans="1:3" x14ac:dyDescent="0.3">
      <c r="A518" s="5" t="s">
        <v>862</v>
      </c>
      <c r="B518" s="5" t="s">
        <v>1058</v>
      </c>
      <c r="C518" s="5" t="s">
        <v>208</v>
      </c>
    </row>
    <row r="519" spans="1:3" x14ac:dyDescent="0.3">
      <c r="A519" s="5" t="s">
        <v>863</v>
      </c>
      <c r="B519" s="5" t="s">
        <v>1059</v>
      </c>
      <c r="C519" s="5" t="s">
        <v>208</v>
      </c>
    </row>
    <row r="520" spans="1:3" x14ac:dyDescent="0.3">
      <c r="A520" s="5" t="s">
        <v>864</v>
      </c>
      <c r="B520" s="5" t="s">
        <v>1060</v>
      </c>
      <c r="C520" s="5" t="s">
        <v>208</v>
      </c>
    </row>
    <row r="521" spans="1:3" x14ac:dyDescent="0.3">
      <c r="A521" s="5" t="s">
        <v>865</v>
      </c>
      <c r="B521" s="5" t="s">
        <v>1061</v>
      </c>
      <c r="C521" s="5" t="s">
        <v>208</v>
      </c>
    </row>
    <row r="522" spans="1:3" x14ac:dyDescent="0.3">
      <c r="A522" s="5" t="s">
        <v>866</v>
      </c>
      <c r="B522" s="5" t="s">
        <v>1062</v>
      </c>
      <c r="C522" s="5" t="s">
        <v>208</v>
      </c>
    </row>
    <row r="523" spans="1:3" x14ac:dyDescent="0.3">
      <c r="A523" s="5" t="s">
        <v>867</v>
      </c>
      <c r="B523" s="5" t="s">
        <v>1063</v>
      </c>
      <c r="C523" s="5" t="s">
        <v>228</v>
      </c>
    </row>
    <row r="524" spans="1:3" x14ac:dyDescent="0.3">
      <c r="A524" s="5" t="s">
        <v>868</v>
      </c>
      <c r="B524" s="5" t="s">
        <v>1064</v>
      </c>
      <c r="C524" s="5" t="s">
        <v>228</v>
      </c>
    </row>
    <row r="525" spans="1:3" x14ac:dyDescent="0.3">
      <c r="A525" s="5" t="s">
        <v>869</v>
      </c>
      <c r="B525" s="5" t="s">
        <v>1065</v>
      </c>
      <c r="C525" s="5" t="s">
        <v>228</v>
      </c>
    </row>
    <row r="526" spans="1:3" x14ac:dyDescent="0.3">
      <c r="A526" s="5" t="s">
        <v>870</v>
      </c>
      <c r="B526" s="5" t="s">
        <v>1066</v>
      </c>
      <c r="C526" s="5" t="s">
        <v>242</v>
      </c>
    </row>
    <row r="527" spans="1:3" x14ac:dyDescent="0.3">
      <c r="A527" s="5" t="s">
        <v>871</v>
      </c>
      <c r="B527" s="5" t="s">
        <v>1067</v>
      </c>
      <c r="C527" s="5" t="s">
        <v>242</v>
      </c>
    </row>
    <row r="528" spans="1:3" x14ac:dyDescent="0.3">
      <c r="A528" s="5" t="s">
        <v>872</v>
      </c>
      <c r="B528" s="5" t="s">
        <v>1068</v>
      </c>
      <c r="C528" s="5" t="s">
        <v>242</v>
      </c>
    </row>
    <row r="529" spans="1:3" x14ac:dyDescent="0.3">
      <c r="A529" s="5" t="s">
        <v>873</v>
      </c>
      <c r="B529" s="5" t="s">
        <v>1069</v>
      </c>
      <c r="C529" s="5" t="s">
        <v>242</v>
      </c>
    </row>
    <row r="530" spans="1:3" x14ac:dyDescent="0.3">
      <c r="A530" s="5" t="s">
        <v>874</v>
      </c>
      <c r="B530" s="5" t="s">
        <v>1070</v>
      </c>
      <c r="C530" s="5" t="s">
        <v>242</v>
      </c>
    </row>
    <row r="531" spans="1:3" x14ac:dyDescent="0.3">
      <c r="A531" s="5" t="s">
        <v>875</v>
      </c>
      <c r="B531" s="5" t="s">
        <v>1071</v>
      </c>
      <c r="C531" s="5" t="s">
        <v>242</v>
      </c>
    </row>
    <row r="532" spans="1:3" x14ac:dyDescent="0.3">
      <c r="A532" s="5" t="s">
        <v>876</v>
      </c>
      <c r="B532" s="5" t="s">
        <v>1072</v>
      </c>
      <c r="C532" s="5" t="s">
        <v>246</v>
      </c>
    </row>
    <row r="533" spans="1:3" x14ac:dyDescent="0.3">
      <c r="A533" s="5" t="s">
        <v>877</v>
      </c>
      <c r="B533" s="5" t="s">
        <v>1073</v>
      </c>
      <c r="C533" s="5" t="s">
        <v>246</v>
      </c>
    </row>
    <row r="534" spans="1:3" x14ac:dyDescent="0.3">
      <c r="A534" s="5" t="s">
        <v>878</v>
      </c>
      <c r="B534" s="5" t="s">
        <v>1005</v>
      </c>
      <c r="C534" s="5" t="s">
        <v>246</v>
      </c>
    </row>
    <row r="535" spans="1:3" x14ac:dyDescent="0.3">
      <c r="A535" s="5" t="s">
        <v>879</v>
      </c>
      <c r="B535" s="5" t="s">
        <v>1074</v>
      </c>
      <c r="C535" s="5" t="s">
        <v>246</v>
      </c>
    </row>
    <row r="536" spans="1:3" x14ac:dyDescent="0.3">
      <c r="A536" s="5" t="s">
        <v>880</v>
      </c>
      <c r="B536" s="5" t="s">
        <v>1075</v>
      </c>
      <c r="C536" s="5" t="s">
        <v>246</v>
      </c>
    </row>
    <row r="537" spans="1:3" x14ac:dyDescent="0.3">
      <c r="A537" s="5" t="s">
        <v>881</v>
      </c>
      <c r="B537" s="5" t="s">
        <v>1076</v>
      </c>
      <c r="C537" s="5" t="s">
        <v>246</v>
      </c>
    </row>
    <row r="538" spans="1:3" x14ac:dyDescent="0.3">
      <c r="A538" s="5" t="s">
        <v>882</v>
      </c>
      <c r="B538" s="5" t="s">
        <v>1077</v>
      </c>
      <c r="C538" s="5" t="s">
        <v>246</v>
      </c>
    </row>
    <row r="539" spans="1:3" x14ac:dyDescent="0.3">
      <c r="A539" s="5" t="s">
        <v>883</v>
      </c>
      <c r="B539" s="5" t="s">
        <v>1078</v>
      </c>
      <c r="C539" s="5" t="s">
        <v>246</v>
      </c>
    </row>
    <row r="540" spans="1:3" x14ac:dyDescent="0.3">
      <c r="A540" s="5" t="s">
        <v>884</v>
      </c>
      <c r="B540" s="5" t="s">
        <v>1079</v>
      </c>
      <c r="C540" s="5" t="s">
        <v>246</v>
      </c>
    </row>
    <row r="541" spans="1:3" x14ac:dyDescent="0.3">
      <c r="A541" s="5" t="s">
        <v>885</v>
      </c>
      <c r="B541" s="5" t="s">
        <v>1080</v>
      </c>
      <c r="C541" s="5" t="s">
        <v>246</v>
      </c>
    </row>
    <row r="542" spans="1:3" x14ac:dyDescent="0.3">
      <c r="A542" s="5" t="s">
        <v>886</v>
      </c>
      <c r="B542" s="5" t="s">
        <v>1081</v>
      </c>
      <c r="C542" s="5" t="s">
        <v>246</v>
      </c>
    </row>
    <row r="543" spans="1:3" x14ac:dyDescent="0.3">
      <c r="A543" s="5" t="s">
        <v>887</v>
      </c>
      <c r="B543" s="5" t="s">
        <v>1082</v>
      </c>
      <c r="C543" s="5" t="s">
        <v>156</v>
      </c>
    </row>
    <row r="544" spans="1:3" x14ac:dyDescent="0.3">
      <c r="A544" s="5" t="s">
        <v>888</v>
      </c>
      <c r="B544" s="5" t="s">
        <v>1083</v>
      </c>
      <c r="C544" s="5" t="s">
        <v>156</v>
      </c>
    </row>
    <row r="545" spans="1:3" x14ac:dyDescent="0.3">
      <c r="A545" s="5" t="s">
        <v>889</v>
      </c>
      <c r="B545" s="5" t="s">
        <v>1084</v>
      </c>
      <c r="C545" s="5" t="s">
        <v>242</v>
      </c>
    </row>
    <row r="546" spans="1:3" x14ac:dyDescent="0.3">
      <c r="A546" s="5" t="s">
        <v>890</v>
      </c>
      <c r="B546" s="5" t="s">
        <v>1085</v>
      </c>
      <c r="C546" s="5" t="s">
        <v>242</v>
      </c>
    </row>
    <row r="547" spans="1:3" x14ac:dyDescent="0.3">
      <c r="A547" s="5" t="s">
        <v>891</v>
      </c>
      <c r="B547" s="5" t="s">
        <v>1086</v>
      </c>
      <c r="C547" s="5" t="s">
        <v>242</v>
      </c>
    </row>
    <row r="548" spans="1:3" x14ac:dyDescent="0.3">
      <c r="A548" s="5" t="s">
        <v>892</v>
      </c>
      <c r="B548" s="5" t="s">
        <v>1087</v>
      </c>
      <c r="C548" s="5" t="s">
        <v>156</v>
      </c>
    </row>
    <row r="549" spans="1:3" x14ac:dyDescent="0.3">
      <c r="A549" s="5" t="s">
        <v>893</v>
      </c>
      <c r="B549" s="5" t="s">
        <v>1088</v>
      </c>
      <c r="C549" s="5" t="s">
        <v>156</v>
      </c>
    </row>
    <row r="550" spans="1:3" x14ac:dyDescent="0.3">
      <c r="A550" s="5" t="s">
        <v>894</v>
      </c>
      <c r="B550" s="5" t="s">
        <v>1089</v>
      </c>
      <c r="C550" s="5" t="s">
        <v>242</v>
      </c>
    </row>
    <row r="551" spans="1:3" x14ac:dyDescent="0.3">
      <c r="A551" s="5" t="s">
        <v>895</v>
      </c>
      <c r="B551" s="5" t="s">
        <v>1090</v>
      </c>
      <c r="C551" s="5" t="s">
        <v>136</v>
      </c>
    </row>
    <row r="552" spans="1:3" x14ac:dyDescent="0.3">
      <c r="A552" s="5" t="s">
        <v>896</v>
      </c>
      <c r="B552" s="5" t="s">
        <v>1091</v>
      </c>
      <c r="C552" s="5" t="s">
        <v>67</v>
      </c>
    </row>
    <row r="553" spans="1:3" x14ac:dyDescent="0.3">
      <c r="A553" s="5" t="s">
        <v>897</v>
      </c>
      <c r="B553" s="5" t="s">
        <v>1092</v>
      </c>
      <c r="C553" s="5" t="s">
        <v>136</v>
      </c>
    </row>
    <row r="554" spans="1:3" x14ac:dyDescent="0.3">
      <c r="A554" s="5" t="s">
        <v>898</v>
      </c>
      <c r="B554" s="5" t="s">
        <v>1093</v>
      </c>
      <c r="C554" s="5" t="s">
        <v>115</v>
      </c>
    </row>
    <row r="555" spans="1:3" x14ac:dyDescent="0.3">
      <c r="A555" s="5" t="s">
        <v>899</v>
      </c>
      <c r="B555" s="5" t="s">
        <v>1094</v>
      </c>
      <c r="C555" s="5" t="s">
        <v>242</v>
      </c>
    </row>
    <row r="556" spans="1:3" x14ac:dyDescent="0.3">
      <c r="A556" s="5" t="s">
        <v>900</v>
      </c>
      <c r="B556" s="5" t="s">
        <v>1095</v>
      </c>
      <c r="C556" s="5" t="s">
        <v>156</v>
      </c>
    </row>
    <row r="557" spans="1:3" x14ac:dyDescent="0.3">
      <c r="A557" s="5" t="s">
        <v>901</v>
      </c>
      <c r="B557" s="5" t="s">
        <v>1096</v>
      </c>
      <c r="C557" s="5" t="s">
        <v>149</v>
      </c>
    </row>
    <row r="558" spans="1:3" x14ac:dyDescent="0.3">
      <c r="A558" s="5" t="s">
        <v>902</v>
      </c>
      <c r="B558" s="5" t="s">
        <v>1097</v>
      </c>
      <c r="C558" s="5" t="s">
        <v>136</v>
      </c>
    </row>
    <row r="559" spans="1:3" x14ac:dyDescent="0.3">
      <c r="A559" s="5" t="s">
        <v>903</v>
      </c>
      <c r="B559" s="5" t="s">
        <v>1098</v>
      </c>
      <c r="C559" s="5" t="s">
        <v>41</v>
      </c>
    </row>
    <row r="560" spans="1:3" x14ac:dyDescent="0.3">
      <c r="A560" s="5" t="s">
        <v>904</v>
      </c>
      <c r="B560" s="5" t="s">
        <v>1099</v>
      </c>
      <c r="C560" s="5" t="s">
        <v>136</v>
      </c>
    </row>
    <row r="561" spans="1:3" x14ac:dyDescent="0.3">
      <c r="A561" s="5" t="s">
        <v>905</v>
      </c>
      <c r="B561" s="5" t="s">
        <v>1100</v>
      </c>
      <c r="C561" s="5" t="s">
        <v>208</v>
      </c>
    </row>
    <row r="562" spans="1:3" x14ac:dyDescent="0.3">
      <c r="A562" s="5" t="s">
        <v>906</v>
      </c>
      <c r="B562" s="5" t="s">
        <v>1101</v>
      </c>
      <c r="C562" s="5" t="s">
        <v>43</v>
      </c>
    </row>
    <row r="563" spans="1:3" x14ac:dyDescent="0.3">
      <c r="A563" s="5" t="s">
        <v>907</v>
      </c>
      <c r="B563" s="5" t="s">
        <v>1094</v>
      </c>
      <c r="C563" s="5" t="s">
        <v>41</v>
      </c>
    </row>
    <row r="564" spans="1:3" x14ac:dyDescent="0.3">
      <c r="A564" s="5" t="s">
        <v>908</v>
      </c>
      <c r="B564" s="5" t="s">
        <v>1102</v>
      </c>
      <c r="C564" s="5" t="s">
        <v>41</v>
      </c>
    </row>
    <row r="565" spans="1:3" x14ac:dyDescent="0.3">
      <c r="A565" s="5" t="s">
        <v>909</v>
      </c>
      <c r="B565" s="5" t="s">
        <v>1047</v>
      </c>
      <c r="C565" s="5" t="s">
        <v>149</v>
      </c>
    </row>
    <row r="566" spans="1:3" x14ac:dyDescent="0.3">
      <c r="A566" s="5" t="s">
        <v>910</v>
      </c>
      <c r="B566" s="5" t="s">
        <v>1103</v>
      </c>
      <c r="C566" s="5" t="s">
        <v>43</v>
      </c>
    </row>
    <row r="567" spans="1:3" x14ac:dyDescent="0.3">
      <c r="A567" s="5" t="s">
        <v>911</v>
      </c>
      <c r="B567" s="5" t="s">
        <v>1104</v>
      </c>
      <c r="C567" s="5" t="s">
        <v>115</v>
      </c>
    </row>
    <row r="568" spans="1:3" x14ac:dyDescent="0.3">
      <c r="A568" s="5" t="s">
        <v>912</v>
      </c>
      <c r="B568" s="5" t="s">
        <v>1105</v>
      </c>
      <c r="C568" s="5" t="s">
        <v>136</v>
      </c>
    </row>
    <row r="569" spans="1:3" x14ac:dyDescent="0.3">
      <c r="A569" s="5" t="s">
        <v>913</v>
      </c>
      <c r="B569" s="5" t="s">
        <v>1106</v>
      </c>
      <c r="C569" s="5" t="s">
        <v>228</v>
      </c>
    </row>
    <row r="570" spans="1:3" x14ac:dyDescent="0.3">
      <c r="A570" s="5" t="s">
        <v>914</v>
      </c>
      <c r="B570" s="5" t="s">
        <v>1107</v>
      </c>
      <c r="C570" s="5" t="s">
        <v>115</v>
      </c>
    </row>
    <row r="571" spans="1:3" x14ac:dyDescent="0.3">
      <c r="A571" s="5" t="s">
        <v>915</v>
      </c>
      <c r="B571" s="5" t="s">
        <v>1108</v>
      </c>
      <c r="C571" s="5" t="s">
        <v>88</v>
      </c>
    </row>
    <row r="572" spans="1:3" x14ac:dyDescent="0.3">
      <c r="A572" s="5" t="s">
        <v>916</v>
      </c>
      <c r="B572" s="5" t="s">
        <v>1109</v>
      </c>
      <c r="C572" s="5" t="s">
        <v>242</v>
      </c>
    </row>
    <row r="573" spans="1:3" x14ac:dyDescent="0.3">
      <c r="A573" s="5" t="s">
        <v>917</v>
      </c>
      <c r="B573" s="5" t="s">
        <v>1110</v>
      </c>
      <c r="C573" s="5" t="s">
        <v>136</v>
      </c>
    </row>
    <row r="574" spans="1:3" x14ac:dyDescent="0.3">
      <c r="A574" s="5" t="s">
        <v>918</v>
      </c>
      <c r="B574" s="5" t="s">
        <v>1111</v>
      </c>
      <c r="C574" s="5" t="s">
        <v>67</v>
      </c>
    </row>
    <row r="575" spans="1:3" x14ac:dyDescent="0.3">
      <c r="A575" s="5" t="s">
        <v>919</v>
      </c>
      <c r="B575" s="5" t="s">
        <v>1112</v>
      </c>
      <c r="C575" s="5" t="s">
        <v>41</v>
      </c>
    </row>
    <row r="576" spans="1:3" x14ac:dyDescent="0.3">
      <c r="A576" s="5" t="s">
        <v>920</v>
      </c>
      <c r="B576" s="5" t="s">
        <v>1113</v>
      </c>
      <c r="C576" s="5" t="s">
        <v>136</v>
      </c>
    </row>
    <row r="577" spans="1:3" x14ac:dyDescent="0.3">
      <c r="A577" s="5" t="s">
        <v>921</v>
      </c>
      <c r="B577" s="5" t="s">
        <v>1114</v>
      </c>
      <c r="C577" s="5" t="s">
        <v>192</v>
      </c>
    </row>
    <row r="578" spans="1:3" x14ac:dyDescent="0.3">
      <c r="A578" s="5" t="s">
        <v>922</v>
      </c>
      <c r="B578" s="5" t="s">
        <v>1115</v>
      </c>
      <c r="C578" s="5" t="s">
        <v>149</v>
      </c>
    </row>
    <row r="579" spans="1:3" x14ac:dyDescent="0.3">
      <c r="A579" s="5" t="s">
        <v>1616</v>
      </c>
      <c r="B579" s="5" t="s">
        <v>1632</v>
      </c>
      <c r="C579" s="5" t="s">
        <v>192</v>
      </c>
    </row>
    <row r="580" spans="1:3" x14ac:dyDescent="0.3">
      <c r="A580" s="5" t="s">
        <v>1617</v>
      </c>
      <c r="B580" s="5" t="s">
        <v>1631</v>
      </c>
      <c r="C580" s="5" t="s">
        <v>67</v>
      </c>
    </row>
    <row r="581" spans="1:3" x14ac:dyDescent="0.3">
      <c r="A581" s="5" t="s">
        <v>1618</v>
      </c>
      <c r="B581" s="5" t="s">
        <v>1633</v>
      </c>
      <c r="C581" s="5" t="s">
        <v>96</v>
      </c>
    </row>
    <row r="582" spans="1:3" x14ac:dyDescent="0.3">
      <c r="A582" s="5" t="s">
        <v>1116</v>
      </c>
      <c r="B582" s="5" t="s">
        <v>1252</v>
      </c>
      <c r="C582" s="5" t="s">
        <v>43</v>
      </c>
    </row>
    <row r="583" spans="1:3" x14ac:dyDescent="0.3">
      <c r="A583" s="5" t="s">
        <v>1117</v>
      </c>
      <c r="B583" s="5" t="s">
        <v>1253</v>
      </c>
      <c r="C583" s="5" t="s">
        <v>67</v>
      </c>
    </row>
    <row r="584" spans="1:3" x14ac:dyDescent="0.3">
      <c r="A584" s="5" t="s">
        <v>1118</v>
      </c>
      <c r="B584" s="5" t="s">
        <v>1254</v>
      </c>
      <c r="C584" s="5" t="s">
        <v>88</v>
      </c>
    </row>
    <row r="585" spans="1:3" x14ac:dyDescent="0.3">
      <c r="A585" s="5" t="s">
        <v>1119</v>
      </c>
      <c r="B585" s="5" t="s">
        <v>1255</v>
      </c>
      <c r="C585" s="5" t="s">
        <v>96</v>
      </c>
    </row>
    <row r="586" spans="1:3" x14ac:dyDescent="0.3">
      <c r="A586" s="5" t="s">
        <v>1120</v>
      </c>
      <c r="B586" s="5" t="s">
        <v>1256</v>
      </c>
      <c r="C586" s="5" t="s">
        <v>156</v>
      </c>
    </row>
    <row r="587" spans="1:3" x14ac:dyDescent="0.3">
      <c r="A587" s="5" t="s">
        <v>1121</v>
      </c>
      <c r="B587" s="5" t="s">
        <v>1257</v>
      </c>
      <c r="C587" s="5" t="s">
        <v>43</v>
      </c>
    </row>
    <row r="588" spans="1:3" x14ac:dyDescent="0.3">
      <c r="A588" s="5" t="s">
        <v>1122</v>
      </c>
      <c r="B588" s="5" t="s">
        <v>1258</v>
      </c>
      <c r="C588" s="5" t="s">
        <v>41</v>
      </c>
    </row>
    <row r="589" spans="1:3" x14ac:dyDescent="0.3">
      <c r="A589" s="5" t="s">
        <v>1123</v>
      </c>
      <c r="B589" s="5" t="s">
        <v>1259</v>
      </c>
      <c r="C589" s="5" t="s">
        <v>41</v>
      </c>
    </row>
    <row r="590" spans="1:3" x14ac:dyDescent="0.3">
      <c r="A590" s="5" t="s">
        <v>1124</v>
      </c>
      <c r="B590" s="5" t="s">
        <v>1260</v>
      </c>
      <c r="C590" s="5" t="s">
        <v>41</v>
      </c>
    </row>
    <row r="591" spans="1:3" x14ac:dyDescent="0.3">
      <c r="A591" s="5" t="s">
        <v>1125</v>
      </c>
      <c r="B591" s="5" t="s">
        <v>1261</v>
      </c>
      <c r="C591" s="5" t="s">
        <v>41</v>
      </c>
    </row>
    <row r="592" spans="1:3" x14ac:dyDescent="0.3">
      <c r="A592" s="5" t="s">
        <v>1126</v>
      </c>
      <c r="B592" s="5" t="s">
        <v>1262</v>
      </c>
      <c r="C592" s="5" t="s">
        <v>41</v>
      </c>
    </row>
    <row r="593" spans="1:3" x14ac:dyDescent="0.3">
      <c r="A593" s="5" t="s">
        <v>1127</v>
      </c>
      <c r="B593" s="5" t="s">
        <v>1263</v>
      </c>
      <c r="C593" s="5" t="s">
        <v>41</v>
      </c>
    </row>
    <row r="594" spans="1:3" x14ac:dyDescent="0.3">
      <c r="A594" s="5" t="s">
        <v>1128</v>
      </c>
      <c r="B594" s="5" t="s">
        <v>1264</v>
      </c>
      <c r="C594" s="5" t="s">
        <v>43</v>
      </c>
    </row>
    <row r="595" spans="1:3" x14ac:dyDescent="0.3">
      <c r="A595" s="5" t="s">
        <v>1129</v>
      </c>
      <c r="B595" s="5" t="s">
        <v>1265</v>
      </c>
      <c r="C595" s="5" t="s">
        <v>43</v>
      </c>
    </row>
    <row r="596" spans="1:3" x14ac:dyDescent="0.3">
      <c r="A596" s="5" t="s">
        <v>1130</v>
      </c>
      <c r="B596" s="5" t="s">
        <v>1266</v>
      </c>
      <c r="C596" s="5" t="s">
        <v>41</v>
      </c>
    </row>
    <row r="597" spans="1:3" x14ac:dyDescent="0.3">
      <c r="A597" s="5" t="s">
        <v>1131</v>
      </c>
      <c r="B597" s="5" t="s">
        <v>1267</v>
      </c>
      <c r="C597" s="5" t="s">
        <v>41</v>
      </c>
    </row>
    <row r="598" spans="1:3" x14ac:dyDescent="0.3">
      <c r="A598" s="5" t="s">
        <v>1132</v>
      </c>
      <c r="B598" s="5" t="s">
        <v>1268</v>
      </c>
      <c r="C598" s="5" t="s">
        <v>43</v>
      </c>
    </row>
    <row r="599" spans="1:3" x14ac:dyDescent="0.3">
      <c r="A599" s="5" t="s">
        <v>1133</v>
      </c>
      <c r="B599" s="5" t="s">
        <v>1269</v>
      </c>
      <c r="C599" s="5" t="s">
        <v>41</v>
      </c>
    </row>
    <row r="600" spans="1:3" x14ac:dyDescent="0.3">
      <c r="A600" s="5" t="s">
        <v>1134</v>
      </c>
      <c r="B600" s="5" t="s">
        <v>1270</v>
      </c>
      <c r="C600" s="5" t="s">
        <v>67</v>
      </c>
    </row>
    <row r="601" spans="1:3" x14ac:dyDescent="0.3">
      <c r="A601" s="5" t="s">
        <v>1135</v>
      </c>
      <c r="B601" s="5" t="s">
        <v>1271</v>
      </c>
      <c r="C601" s="5" t="s">
        <v>67</v>
      </c>
    </row>
    <row r="602" spans="1:3" x14ac:dyDescent="0.3">
      <c r="A602" s="5" t="s">
        <v>1136</v>
      </c>
      <c r="B602" s="5" t="s">
        <v>1272</v>
      </c>
      <c r="C602" s="5" t="s">
        <v>67</v>
      </c>
    </row>
    <row r="603" spans="1:3" x14ac:dyDescent="0.3">
      <c r="A603" s="5" t="s">
        <v>1137</v>
      </c>
      <c r="B603" s="5" t="s">
        <v>1273</v>
      </c>
      <c r="C603" s="5" t="s">
        <v>67</v>
      </c>
    </row>
    <row r="604" spans="1:3" x14ac:dyDescent="0.3">
      <c r="A604" s="5" t="s">
        <v>1138</v>
      </c>
      <c r="B604" s="5" t="s">
        <v>1274</v>
      </c>
      <c r="C604" s="5" t="s">
        <v>67</v>
      </c>
    </row>
    <row r="605" spans="1:3" x14ac:dyDescent="0.3">
      <c r="A605" s="5" t="s">
        <v>1139</v>
      </c>
      <c r="B605" s="5" t="s">
        <v>1275</v>
      </c>
      <c r="C605" s="5" t="s">
        <v>67</v>
      </c>
    </row>
    <row r="606" spans="1:3" x14ac:dyDescent="0.3">
      <c r="A606" s="5" t="s">
        <v>1140</v>
      </c>
      <c r="B606" s="5" t="s">
        <v>1276</v>
      </c>
      <c r="C606" s="5" t="s">
        <v>88</v>
      </c>
    </row>
    <row r="607" spans="1:3" x14ac:dyDescent="0.3">
      <c r="A607" s="5" t="s">
        <v>1141</v>
      </c>
      <c r="B607" s="5" t="s">
        <v>1277</v>
      </c>
      <c r="C607" s="5" t="s">
        <v>88</v>
      </c>
    </row>
    <row r="608" spans="1:3" x14ac:dyDescent="0.3">
      <c r="A608" s="5" t="s">
        <v>1142</v>
      </c>
      <c r="B608" s="5" t="s">
        <v>1278</v>
      </c>
      <c r="C608" s="5" t="s">
        <v>88</v>
      </c>
    </row>
    <row r="609" spans="1:3" x14ac:dyDescent="0.3">
      <c r="A609" s="5" t="s">
        <v>1143</v>
      </c>
      <c r="B609" s="5" t="s">
        <v>1279</v>
      </c>
      <c r="C609" s="5" t="s">
        <v>88</v>
      </c>
    </row>
    <row r="610" spans="1:3" x14ac:dyDescent="0.3">
      <c r="A610" s="5" t="s">
        <v>1144</v>
      </c>
      <c r="B610" s="5" t="s">
        <v>1280</v>
      </c>
      <c r="C610" s="5" t="s">
        <v>88</v>
      </c>
    </row>
    <row r="611" spans="1:3" x14ac:dyDescent="0.3">
      <c r="A611" s="5" t="s">
        <v>1145</v>
      </c>
      <c r="B611" s="5" t="s">
        <v>1281</v>
      </c>
      <c r="C611" s="5" t="s">
        <v>88</v>
      </c>
    </row>
    <row r="612" spans="1:3" x14ac:dyDescent="0.3">
      <c r="A612" s="5" t="s">
        <v>1146</v>
      </c>
      <c r="B612" s="5" t="s">
        <v>1282</v>
      </c>
      <c r="C612" s="5" t="s">
        <v>88</v>
      </c>
    </row>
    <row r="613" spans="1:3" x14ac:dyDescent="0.3">
      <c r="A613" s="5" t="s">
        <v>1147</v>
      </c>
      <c r="B613" s="5" t="s">
        <v>1283</v>
      </c>
      <c r="C613" s="5" t="s">
        <v>96</v>
      </c>
    </row>
    <row r="614" spans="1:3" x14ac:dyDescent="0.3">
      <c r="A614" s="5" t="s">
        <v>1148</v>
      </c>
      <c r="B614" s="5" t="s">
        <v>1284</v>
      </c>
      <c r="C614" s="5" t="s">
        <v>96</v>
      </c>
    </row>
    <row r="615" spans="1:3" x14ac:dyDescent="0.3">
      <c r="A615" s="5" t="s">
        <v>1149</v>
      </c>
      <c r="B615" s="5" t="s">
        <v>1285</v>
      </c>
      <c r="C615" s="5" t="s">
        <v>96</v>
      </c>
    </row>
    <row r="616" spans="1:3" x14ac:dyDescent="0.3">
      <c r="A616" s="5" t="s">
        <v>1150</v>
      </c>
      <c r="B616" s="5" t="s">
        <v>1266</v>
      </c>
      <c r="C616" s="5" t="s">
        <v>96</v>
      </c>
    </row>
    <row r="617" spans="1:3" x14ac:dyDescent="0.3">
      <c r="A617" s="5" t="s">
        <v>1151</v>
      </c>
      <c r="B617" s="5" t="s">
        <v>1286</v>
      </c>
      <c r="C617" s="5" t="s">
        <v>96</v>
      </c>
    </row>
    <row r="618" spans="1:3" x14ac:dyDescent="0.3">
      <c r="A618" s="5" t="s">
        <v>1152</v>
      </c>
      <c r="B618" s="5" t="s">
        <v>1287</v>
      </c>
      <c r="C618" s="5" t="s">
        <v>96</v>
      </c>
    </row>
    <row r="619" spans="1:3" x14ac:dyDescent="0.3">
      <c r="A619" s="5" t="s">
        <v>1153</v>
      </c>
      <c r="B619" s="5" t="s">
        <v>1288</v>
      </c>
      <c r="C619" s="5" t="s">
        <v>115</v>
      </c>
    </row>
    <row r="620" spans="1:3" x14ac:dyDescent="0.3">
      <c r="A620" s="5" t="s">
        <v>1154</v>
      </c>
      <c r="B620" s="5" t="s">
        <v>1289</v>
      </c>
      <c r="C620" s="5" t="s">
        <v>115</v>
      </c>
    </row>
    <row r="621" spans="1:3" x14ac:dyDescent="0.3">
      <c r="A621" s="5" t="s">
        <v>1155</v>
      </c>
      <c r="B621" s="5" t="s">
        <v>1290</v>
      </c>
      <c r="C621" s="5" t="s">
        <v>115</v>
      </c>
    </row>
    <row r="622" spans="1:3" x14ac:dyDescent="0.3">
      <c r="A622" s="5" t="s">
        <v>1156</v>
      </c>
      <c r="B622" s="5" t="s">
        <v>1291</v>
      </c>
      <c r="C622" s="5" t="s">
        <v>115</v>
      </c>
    </row>
    <row r="623" spans="1:3" x14ac:dyDescent="0.3">
      <c r="A623" s="5" t="s">
        <v>1157</v>
      </c>
      <c r="B623" s="5" t="s">
        <v>1292</v>
      </c>
      <c r="C623" s="5" t="s">
        <v>115</v>
      </c>
    </row>
    <row r="624" spans="1:3" x14ac:dyDescent="0.3">
      <c r="A624" s="5" t="s">
        <v>1158</v>
      </c>
      <c r="B624" s="5" t="s">
        <v>1264</v>
      </c>
      <c r="C624" s="5" t="s">
        <v>131</v>
      </c>
    </row>
    <row r="625" spans="1:3" x14ac:dyDescent="0.3">
      <c r="A625" s="5" t="s">
        <v>1159</v>
      </c>
      <c r="B625" s="5" t="s">
        <v>1293</v>
      </c>
      <c r="C625" s="5" t="s">
        <v>131</v>
      </c>
    </row>
    <row r="626" spans="1:3" x14ac:dyDescent="0.3">
      <c r="A626" s="5" t="s">
        <v>1160</v>
      </c>
      <c r="B626" s="5" t="s">
        <v>1294</v>
      </c>
      <c r="C626" s="5" t="s">
        <v>131</v>
      </c>
    </row>
    <row r="627" spans="1:3" x14ac:dyDescent="0.3">
      <c r="A627" s="5" t="s">
        <v>1161</v>
      </c>
      <c r="B627" s="5" t="s">
        <v>1295</v>
      </c>
      <c r="C627" s="5" t="s">
        <v>131</v>
      </c>
    </row>
    <row r="628" spans="1:3" x14ac:dyDescent="0.3">
      <c r="A628" s="5" t="s">
        <v>1162</v>
      </c>
      <c r="B628" s="5" t="s">
        <v>1296</v>
      </c>
      <c r="C628" s="5" t="s">
        <v>136</v>
      </c>
    </row>
    <row r="629" spans="1:3" x14ac:dyDescent="0.3">
      <c r="A629" s="5" t="s">
        <v>1163</v>
      </c>
      <c r="B629" s="5" t="s">
        <v>1297</v>
      </c>
      <c r="C629" s="5" t="s">
        <v>136</v>
      </c>
    </row>
    <row r="630" spans="1:3" x14ac:dyDescent="0.3">
      <c r="A630" s="5" t="s">
        <v>1164</v>
      </c>
      <c r="B630" s="5" t="s">
        <v>1298</v>
      </c>
      <c r="C630" s="5" t="s">
        <v>136</v>
      </c>
    </row>
    <row r="631" spans="1:3" x14ac:dyDescent="0.3">
      <c r="A631" s="5" t="s">
        <v>1165</v>
      </c>
      <c r="B631" s="5" t="s">
        <v>1299</v>
      </c>
      <c r="C631" s="5" t="s">
        <v>136</v>
      </c>
    </row>
    <row r="632" spans="1:3" x14ac:dyDescent="0.3">
      <c r="A632" s="5" t="s">
        <v>1166</v>
      </c>
      <c r="B632" s="5" t="s">
        <v>1300</v>
      </c>
      <c r="C632" s="5" t="s">
        <v>136</v>
      </c>
    </row>
    <row r="633" spans="1:3" x14ac:dyDescent="0.3">
      <c r="A633" s="5" t="s">
        <v>1167</v>
      </c>
      <c r="B633" s="5" t="s">
        <v>1301</v>
      </c>
      <c r="C633" s="5" t="s">
        <v>136</v>
      </c>
    </row>
    <row r="634" spans="1:3" x14ac:dyDescent="0.3">
      <c r="A634" s="5" t="s">
        <v>1168</v>
      </c>
      <c r="B634" s="5" t="s">
        <v>1302</v>
      </c>
      <c r="C634" s="5" t="s">
        <v>136</v>
      </c>
    </row>
    <row r="635" spans="1:3" x14ac:dyDescent="0.3">
      <c r="A635" s="5" t="s">
        <v>1169</v>
      </c>
      <c r="B635" s="5" t="s">
        <v>1303</v>
      </c>
      <c r="C635" s="5" t="s">
        <v>149</v>
      </c>
    </row>
    <row r="636" spans="1:3" x14ac:dyDescent="0.3">
      <c r="A636" s="5" t="s">
        <v>1170</v>
      </c>
      <c r="B636" s="5" t="s">
        <v>1304</v>
      </c>
      <c r="C636" s="5" t="s">
        <v>149</v>
      </c>
    </row>
    <row r="637" spans="1:3" x14ac:dyDescent="0.3">
      <c r="A637" s="5" t="s">
        <v>1171</v>
      </c>
      <c r="B637" s="5" t="s">
        <v>1305</v>
      </c>
      <c r="C637" s="5" t="s">
        <v>149</v>
      </c>
    </row>
    <row r="638" spans="1:3" x14ac:dyDescent="0.3">
      <c r="A638" s="5" t="s">
        <v>1172</v>
      </c>
      <c r="B638" s="5" t="s">
        <v>1306</v>
      </c>
      <c r="C638" s="5" t="s">
        <v>149</v>
      </c>
    </row>
    <row r="639" spans="1:3" x14ac:dyDescent="0.3">
      <c r="A639" s="5" t="s">
        <v>1173</v>
      </c>
      <c r="B639" s="5" t="s">
        <v>1307</v>
      </c>
      <c r="C639" s="5" t="s">
        <v>149</v>
      </c>
    </row>
    <row r="640" spans="1:3" x14ac:dyDescent="0.3">
      <c r="A640" s="5" t="s">
        <v>1174</v>
      </c>
      <c r="B640" s="5" t="s">
        <v>1308</v>
      </c>
      <c r="C640" s="5" t="s">
        <v>156</v>
      </c>
    </row>
    <row r="641" spans="1:3" x14ac:dyDescent="0.3">
      <c r="A641" s="5" t="s">
        <v>1175</v>
      </c>
      <c r="B641" s="5" t="s">
        <v>1309</v>
      </c>
      <c r="C641" s="5" t="s">
        <v>156</v>
      </c>
    </row>
    <row r="642" spans="1:3" x14ac:dyDescent="0.3">
      <c r="A642" s="5" t="s">
        <v>1176</v>
      </c>
      <c r="B642" s="5" t="s">
        <v>1310</v>
      </c>
      <c r="C642" s="5" t="s">
        <v>156</v>
      </c>
    </row>
    <row r="643" spans="1:3" x14ac:dyDescent="0.3">
      <c r="A643" s="5" t="s">
        <v>1177</v>
      </c>
      <c r="B643" s="5" t="s">
        <v>1311</v>
      </c>
      <c r="C643" s="5" t="s">
        <v>171</v>
      </c>
    </row>
    <row r="644" spans="1:3" x14ac:dyDescent="0.3">
      <c r="A644" s="5" t="s">
        <v>1178</v>
      </c>
      <c r="B644" s="5" t="s">
        <v>1312</v>
      </c>
      <c r="C644" s="5" t="s">
        <v>171</v>
      </c>
    </row>
    <row r="645" spans="1:3" x14ac:dyDescent="0.3">
      <c r="A645" s="5" t="s">
        <v>1179</v>
      </c>
      <c r="B645" s="5" t="s">
        <v>1313</v>
      </c>
      <c r="C645" s="5" t="s">
        <v>171</v>
      </c>
    </row>
    <row r="646" spans="1:3" x14ac:dyDescent="0.3">
      <c r="A646" s="5" t="s">
        <v>1180</v>
      </c>
      <c r="B646" s="5" t="s">
        <v>1314</v>
      </c>
      <c r="C646" s="5" t="s">
        <v>171</v>
      </c>
    </row>
    <row r="647" spans="1:3" x14ac:dyDescent="0.3">
      <c r="A647" s="5" t="s">
        <v>1181</v>
      </c>
      <c r="B647" s="5" t="s">
        <v>1315</v>
      </c>
      <c r="C647" s="5" t="s">
        <v>171</v>
      </c>
    </row>
    <row r="648" spans="1:3" x14ac:dyDescent="0.3">
      <c r="A648" s="5" t="s">
        <v>1182</v>
      </c>
      <c r="B648" s="5" t="s">
        <v>1316</v>
      </c>
      <c r="C648" s="5" t="s">
        <v>192</v>
      </c>
    </row>
    <row r="649" spans="1:3" x14ac:dyDescent="0.3">
      <c r="A649" s="5" t="s">
        <v>1183</v>
      </c>
      <c r="B649" s="5" t="s">
        <v>1317</v>
      </c>
      <c r="C649" s="5" t="s">
        <v>192</v>
      </c>
    </row>
    <row r="650" spans="1:3" x14ac:dyDescent="0.3">
      <c r="A650" s="5" t="s">
        <v>1184</v>
      </c>
      <c r="B650" s="5" t="s">
        <v>1318</v>
      </c>
      <c r="C650" s="5" t="s">
        <v>192</v>
      </c>
    </row>
    <row r="651" spans="1:3" x14ac:dyDescent="0.3">
      <c r="A651" s="5" t="s">
        <v>1185</v>
      </c>
      <c r="B651" s="5" t="s">
        <v>1319</v>
      </c>
      <c r="C651" s="5" t="s">
        <v>208</v>
      </c>
    </row>
    <row r="652" spans="1:3" x14ac:dyDescent="0.3">
      <c r="A652" s="5" t="s">
        <v>1186</v>
      </c>
      <c r="B652" s="5" t="s">
        <v>1320</v>
      </c>
      <c r="C652" s="5" t="s">
        <v>208</v>
      </c>
    </row>
    <row r="653" spans="1:3" x14ac:dyDescent="0.3">
      <c r="A653" s="5" t="s">
        <v>1187</v>
      </c>
      <c r="B653" s="5" t="s">
        <v>1321</v>
      </c>
      <c r="C653" s="5" t="s">
        <v>208</v>
      </c>
    </row>
    <row r="654" spans="1:3" x14ac:dyDescent="0.3">
      <c r="A654" s="5" t="s">
        <v>1188</v>
      </c>
      <c r="B654" s="5" t="s">
        <v>1322</v>
      </c>
      <c r="C654" s="5" t="s">
        <v>208</v>
      </c>
    </row>
    <row r="655" spans="1:3" x14ac:dyDescent="0.3">
      <c r="A655" s="5" t="s">
        <v>1189</v>
      </c>
      <c r="B655" s="5" t="s">
        <v>1323</v>
      </c>
      <c r="C655" s="5" t="s">
        <v>228</v>
      </c>
    </row>
    <row r="656" spans="1:3" x14ac:dyDescent="0.3">
      <c r="A656" s="5" t="s">
        <v>1190</v>
      </c>
      <c r="B656" s="5" t="s">
        <v>1324</v>
      </c>
      <c r="C656" s="5" t="s">
        <v>242</v>
      </c>
    </row>
    <row r="657" spans="1:3" x14ac:dyDescent="0.3">
      <c r="A657" s="5" t="s">
        <v>1191</v>
      </c>
      <c r="B657" s="5" t="s">
        <v>1325</v>
      </c>
      <c r="C657" s="5" t="s">
        <v>242</v>
      </c>
    </row>
    <row r="658" spans="1:3" x14ac:dyDescent="0.3">
      <c r="A658" s="5" t="s">
        <v>1192</v>
      </c>
      <c r="B658" s="5" t="s">
        <v>1326</v>
      </c>
      <c r="C658" s="5" t="s">
        <v>246</v>
      </c>
    </row>
    <row r="659" spans="1:3" x14ac:dyDescent="0.3">
      <c r="A659" s="5" t="s">
        <v>1193</v>
      </c>
      <c r="B659" s="5" t="s">
        <v>1327</v>
      </c>
      <c r="C659" s="5" t="s">
        <v>246</v>
      </c>
    </row>
    <row r="660" spans="1:3" x14ac:dyDescent="0.3">
      <c r="A660" s="5" t="s">
        <v>1194</v>
      </c>
      <c r="B660" s="5" t="s">
        <v>1328</v>
      </c>
      <c r="C660" s="6" t="s">
        <v>246</v>
      </c>
    </row>
    <row r="661" spans="1:3" x14ac:dyDescent="0.3">
      <c r="A661" s="5" t="s">
        <v>1195</v>
      </c>
      <c r="B661" s="5" t="s">
        <v>1329</v>
      </c>
      <c r="C661" s="5" t="s">
        <v>246</v>
      </c>
    </row>
    <row r="662" spans="1:3" x14ac:dyDescent="0.3">
      <c r="A662" s="5" t="s">
        <v>1196</v>
      </c>
      <c r="B662" s="5" t="s">
        <v>1330</v>
      </c>
      <c r="C662" s="5" t="s">
        <v>246</v>
      </c>
    </row>
    <row r="663" spans="1:3" x14ac:dyDescent="0.3">
      <c r="A663" s="5" t="s">
        <v>1197</v>
      </c>
      <c r="B663" s="5" t="s">
        <v>1331</v>
      </c>
      <c r="C663" s="5" t="s">
        <v>149</v>
      </c>
    </row>
    <row r="664" spans="1:3" x14ac:dyDescent="0.3">
      <c r="A664" s="5" t="s">
        <v>1198</v>
      </c>
      <c r="B664" s="5" t="s">
        <v>1320</v>
      </c>
      <c r="C664" s="5" t="s">
        <v>41</v>
      </c>
    </row>
    <row r="665" spans="1:3" x14ac:dyDescent="0.3">
      <c r="A665" s="5" t="s">
        <v>1199</v>
      </c>
      <c r="B665" s="5" t="s">
        <v>1332</v>
      </c>
      <c r="C665" s="5" t="s">
        <v>136</v>
      </c>
    </row>
    <row r="666" spans="1:3" x14ac:dyDescent="0.3">
      <c r="A666" s="5" t="s">
        <v>1200</v>
      </c>
      <c r="B666" s="5" t="s">
        <v>1333</v>
      </c>
      <c r="C666" s="5" t="s">
        <v>115</v>
      </c>
    </row>
    <row r="667" spans="1:3" x14ac:dyDescent="0.3">
      <c r="A667" s="5" t="s">
        <v>1201</v>
      </c>
      <c r="B667" s="5" t="s">
        <v>1334</v>
      </c>
      <c r="C667" s="5" t="s">
        <v>115</v>
      </c>
    </row>
    <row r="668" spans="1:3" x14ac:dyDescent="0.3">
      <c r="A668" s="5" t="s">
        <v>1202</v>
      </c>
      <c r="B668" s="5" t="s">
        <v>1335</v>
      </c>
      <c r="C668" s="5" t="s">
        <v>115</v>
      </c>
    </row>
    <row r="669" spans="1:3" x14ac:dyDescent="0.3">
      <c r="A669" s="5" t="s">
        <v>1203</v>
      </c>
      <c r="B669" s="5" t="s">
        <v>1336</v>
      </c>
      <c r="C669" s="5" t="s">
        <v>246</v>
      </c>
    </row>
    <row r="670" spans="1:3" x14ac:dyDescent="0.3">
      <c r="A670" s="5" t="s">
        <v>1204</v>
      </c>
      <c r="B670" s="5" t="s">
        <v>1337</v>
      </c>
      <c r="C670" s="5" t="s">
        <v>131</v>
      </c>
    </row>
    <row r="671" spans="1:3" x14ac:dyDescent="0.3">
      <c r="A671" s="5" t="s">
        <v>1205</v>
      </c>
      <c r="B671" s="5" t="s">
        <v>1338</v>
      </c>
      <c r="C671" s="5" t="s">
        <v>43</v>
      </c>
    </row>
    <row r="672" spans="1:3" x14ac:dyDescent="0.3">
      <c r="A672" s="5" t="s">
        <v>1206</v>
      </c>
      <c r="B672" s="5" t="s">
        <v>1339</v>
      </c>
      <c r="C672" s="5" t="s">
        <v>242</v>
      </c>
    </row>
    <row r="673" spans="1:3" x14ac:dyDescent="0.3">
      <c r="A673" s="5" t="s">
        <v>1207</v>
      </c>
      <c r="B673" s="5" t="s">
        <v>1340</v>
      </c>
      <c r="C673" s="5" t="s">
        <v>246</v>
      </c>
    </row>
    <row r="674" spans="1:3" x14ac:dyDescent="0.3">
      <c r="A674" s="5" t="s">
        <v>1208</v>
      </c>
      <c r="B674" s="5" t="s">
        <v>1341</v>
      </c>
      <c r="C674" s="5" t="s">
        <v>96</v>
      </c>
    </row>
    <row r="675" spans="1:3" x14ac:dyDescent="0.3">
      <c r="A675" s="5" t="s">
        <v>1209</v>
      </c>
      <c r="B675" s="5" t="s">
        <v>1342</v>
      </c>
      <c r="C675" s="5" t="s">
        <v>149</v>
      </c>
    </row>
    <row r="676" spans="1:3" x14ac:dyDescent="0.3">
      <c r="A676" s="5" t="s">
        <v>1210</v>
      </c>
      <c r="B676" s="5" t="s">
        <v>1343</v>
      </c>
      <c r="C676" s="5" t="s">
        <v>96</v>
      </c>
    </row>
    <row r="677" spans="1:3" x14ac:dyDescent="0.3">
      <c r="A677" s="5" t="s">
        <v>1211</v>
      </c>
      <c r="B677" s="5" t="s">
        <v>1344</v>
      </c>
      <c r="C677" s="5" t="s">
        <v>228</v>
      </c>
    </row>
    <row r="678" spans="1:3" x14ac:dyDescent="0.3">
      <c r="A678" s="5" t="s">
        <v>1212</v>
      </c>
      <c r="B678" s="5" t="s">
        <v>1345</v>
      </c>
      <c r="C678" s="5" t="s">
        <v>115</v>
      </c>
    </row>
    <row r="679" spans="1:3" x14ac:dyDescent="0.3">
      <c r="A679" s="5" t="s">
        <v>1213</v>
      </c>
      <c r="B679" s="5" t="s">
        <v>1346</v>
      </c>
      <c r="C679" s="5" t="s">
        <v>88</v>
      </c>
    </row>
    <row r="680" spans="1:3" x14ac:dyDescent="0.3">
      <c r="A680" s="5" t="s">
        <v>1214</v>
      </c>
      <c r="B680" s="5" t="s">
        <v>1347</v>
      </c>
      <c r="C680" s="5" t="s">
        <v>156</v>
      </c>
    </row>
    <row r="681" spans="1:3" x14ac:dyDescent="0.3">
      <c r="A681" s="5" t="s">
        <v>1215</v>
      </c>
      <c r="B681" s="5" t="s">
        <v>1348</v>
      </c>
      <c r="C681" s="5" t="s">
        <v>246</v>
      </c>
    </row>
    <row r="682" spans="1:3" x14ac:dyDescent="0.3">
      <c r="A682" s="5" t="s">
        <v>1216</v>
      </c>
      <c r="B682" s="5" t="s">
        <v>1349</v>
      </c>
      <c r="C682" s="5" t="s">
        <v>149</v>
      </c>
    </row>
    <row r="683" spans="1:3" x14ac:dyDescent="0.3">
      <c r="A683" s="5" t="s">
        <v>1217</v>
      </c>
      <c r="B683" s="5" t="s">
        <v>1350</v>
      </c>
      <c r="C683" s="5" t="s">
        <v>41</v>
      </c>
    </row>
    <row r="684" spans="1:3" x14ac:dyDescent="0.3">
      <c r="A684" s="5" t="s">
        <v>1218</v>
      </c>
      <c r="B684" s="5" t="s">
        <v>1351</v>
      </c>
      <c r="C684" s="5" t="s">
        <v>242</v>
      </c>
    </row>
    <row r="685" spans="1:3" x14ac:dyDescent="0.3">
      <c r="A685" s="5" t="s">
        <v>1219</v>
      </c>
      <c r="B685" s="5" t="s">
        <v>1352</v>
      </c>
      <c r="C685" s="5" t="s">
        <v>96</v>
      </c>
    </row>
    <row r="686" spans="1:3" x14ac:dyDescent="0.3">
      <c r="A686" s="5" t="s">
        <v>1220</v>
      </c>
      <c r="B686" s="5" t="s">
        <v>1353</v>
      </c>
      <c r="C686" s="5" t="s">
        <v>136</v>
      </c>
    </row>
    <row r="687" spans="1:3" x14ac:dyDescent="0.3">
      <c r="A687" s="5" t="s">
        <v>1221</v>
      </c>
      <c r="B687" s="5" t="s">
        <v>1354</v>
      </c>
      <c r="C687" s="5" t="s">
        <v>136</v>
      </c>
    </row>
    <row r="688" spans="1:3" x14ac:dyDescent="0.3">
      <c r="A688" s="5" t="s">
        <v>1222</v>
      </c>
      <c r="B688" s="5" t="s">
        <v>1355</v>
      </c>
      <c r="C688" s="5" t="s">
        <v>67</v>
      </c>
    </row>
    <row r="689" spans="1:3" x14ac:dyDescent="0.3">
      <c r="A689" s="5" t="s">
        <v>1223</v>
      </c>
      <c r="B689" s="5" t="s">
        <v>1356</v>
      </c>
      <c r="C689" s="5" t="s">
        <v>156</v>
      </c>
    </row>
    <row r="690" spans="1:3" x14ac:dyDescent="0.3">
      <c r="A690" s="5" t="s">
        <v>1224</v>
      </c>
      <c r="B690" s="5" t="s">
        <v>1357</v>
      </c>
      <c r="C690" s="5" t="s">
        <v>136</v>
      </c>
    </row>
    <row r="691" spans="1:3" x14ac:dyDescent="0.3">
      <c r="A691" s="5" t="s">
        <v>1225</v>
      </c>
      <c r="B691" s="5" t="s">
        <v>1358</v>
      </c>
      <c r="C691" s="5" t="s">
        <v>136</v>
      </c>
    </row>
    <row r="692" spans="1:3" x14ac:dyDescent="0.3">
      <c r="A692" s="5" t="s">
        <v>1226</v>
      </c>
      <c r="B692" s="5" t="s">
        <v>1359</v>
      </c>
      <c r="C692" s="5" t="s">
        <v>156</v>
      </c>
    </row>
    <row r="693" spans="1:3" x14ac:dyDescent="0.3">
      <c r="A693" s="5" t="s">
        <v>1227</v>
      </c>
      <c r="B693" s="5" t="s">
        <v>1360</v>
      </c>
      <c r="C693" s="5" t="s">
        <v>156</v>
      </c>
    </row>
    <row r="694" spans="1:3" x14ac:dyDescent="0.3">
      <c r="A694" s="5" t="s">
        <v>1228</v>
      </c>
      <c r="B694" s="5" t="s">
        <v>1361</v>
      </c>
      <c r="C694" s="5" t="s">
        <v>171</v>
      </c>
    </row>
    <row r="695" spans="1:3" x14ac:dyDescent="0.3">
      <c r="A695" s="5" t="s">
        <v>1229</v>
      </c>
      <c r="B695" s="5" t="s">
        <v>1362</v>
      </c>
      <c r="C695" s="5" t="s">
        <v>171</v>
      </c>
    </row>
    <row r="696" spans="1:3" x14ac:dyDescent="0.3">
      <c r="A696" s="5" t="s">
        <v>1230</v>
      </c>
      <c r="B696" s="5" t="s">
        <v>1363</v>
      </c>
      <c r="C696" s="5" t="s">
        <v>43</v>
      </c>
    </row>
    <row r="697" spans="1:3" x14ac:dyDescent="0.3">
      <c r="A697" s="5" t="s">
        <v>1231</v>
      </c>
      <c r="B697" s="5" t="s">
        <v>1364</v>
      </c>
      <c r="C697" s="5" t="s">
        <v>171</v>
      </c>
    </row>
    <row r="698" spans="1:3" x14ac:dyDescent="0.3">
      <c r="A698" s="5" t="s">
        <v>1232</v>
      </c>
      <c r="B698" s="5" t="s">
        <v>1365</v>
      </c>
      <c r="C698" s="5" t="s">
        <v>136</v>
      </c>
    </row>
    <row r="699" spans="1:3" x14ac:dyDescent="0.3">
      <c r="A699" s="5" t="s">
        <v>1233</v>
      </c>
      <c r="B699" s="5" t="s">
        <v>1366</v>
      </c>
      <c r="C699" s="5" t="s">
        <v>136</v>
      </c>
    </row>
    <row r="700" spans="1:3" x14ac:dyDescent="0.3">
      <c r="A700" s="5" t="s">
        <v>1234</v>
      </c>
      <c r="B700" s="5" t="s">
        <v>1367</v>
      </c>
      <c r="C700" s="5" t="s">
        <v>242</v>
      </c>
    </row>
    <row r="701" spans="1:3" x14ac:dyDescent="0.3">
      <c r="A701" s="5" t="s">
        <v>1235</v>
      </c>
      <c r="B701" s="5" t="s">
        <v>1368</v>
      </c>
      <c r="C701" s="5" t="s">
        <v>88</v>
      </c>
    </row>
    <row r="702" spans="1:3" x14ac:dyDescent="0.3">
      <c r="A702" s="5" t="s">
        <v>1236</v>
      </c>
      <c r="B702" s="5" t="s">
        <v>1369</v>
      </c>
      <c r="C702" s="5" t="s">
        <v>156</v>
      </c>
    </row>
    <row r="703" spans="1:3" x14ac:dyDescent="0.3">
      <c r="A703" s="5" t="s">
        <v>1237</v>
      </c>
      <c r="B703" s="5" t="s">
        <v>1370</v>
      </c>
      <c r="C703" s="5" t="s">
        <v>136</v>
      </c>
    </row>
    <row r="704" spans="1:3" x14ac:dyDescent="0.3">
      <c r="A704" s="5" t="s">
        <v>1238</v>
      </c>
      <c r="B704" s="5" t="s">
        <v>1371</v>
      </c>
      <c r="C704" s="5" t="s">
        <v>136</v>
      </c>
    </row>
    <row r="705" spans="1:3" x14ac:dyDescent="0.3">
      <c r="A705" s="5" t="s">
        <v>1239</v>
      </c>
      <c r="B705" s="5" t="s">
        <v>1372</v>
      </c>
      <c r="C705" s="5" t="s">
        <v>41</v>
      </c>
    </row>
    <row r="706" spans="1:3" x14ac:dyDescent="0.3">
      <c r="A706" s="5" t="s">
        <v>1240</v>
      </c>
      <c r="B706" s="5" t="s">
        <v>1373</v>
      </c>
      <c r="C706" s="5" t="s">
        <v>43</v>
      </c>
    </row>
    <row r="707" spans="1:3" x14ac:dyDescent="0.3">
      <c r="A707" s="5" t="s">
        <v>1241</v>
      </c>
      <c r="B707" s="5" t="s">
        <v>1374</v>
      </c>
      <c r="C707" s="5" t="s">
        <v>136</v>
      </c>
    </row>
    <row r="708" spans="1:3" x14ac:dyDescent="0.3">
      <c r="A708" s="5" t="s">
        <v>1242</v>
      </c>
      <c r="B708" s="5" t="s">
        <v>1375</v>
      </c>
      <c r="C708" s="5" t="s">
        <v>43</v>
      </c>
    </row>
    <row r="709" spans="1:3" x14ac:dyDescent="0.3">
      <c r="A709" s="5" t="s">
        <v>1243</v>
      </c>
      <c r="B709" s="5" t="s">
        <v>1376</v>
      </c>
      <c r="C709" s="5" t="s">
        <v>115</v>
      </c>
    </row>
    <row r="710" spans="1:3" x14ac:dyDescent="0.3">
      <c r="A710" s="5" t="s">
        <v>1244</v>
      </c>
      <c r="B710" s="5" t="s">
        <v>1377</v>
      </c>
      <c r="C710" s="5" t="s">
        <v>136</v>
      </c>
    </row>
    <row r="711" spans="1:3" x14ac:dyDescent="0.3">
      <c r="A711" s="5" t="s">
        <v>1245</v>
      </c>
      <c r="B711" s="5" t="s">
        <v>1378</v>
      </c>
      <c r="C711" s="5" t="s">
        <v>96</v>
      </c>
    </row>
    <row r="712" spans="1:3" x14ac:dyDescent="0.3">
      <c r="A712" s="5" t="s">
        <v>1246</v>
      </c>
      <c r="B712" s="5" t="s">
        <v>1379</v>
      </c>
      <c r="C712" s="5" t="s">
        <v>192</v>
      </c>
    </row>
    <row r="713" spans="1:3" x14ac:dyDescent="0.3">
      <c r="A713" s="5" t="s">
        <v>1247</v>
      </c>
      <c r="B713" s="5" t="s">
        <v>1380</v>
      </c>
      <c r="C713" s="5" t="s">
        <v>156</v>
      </c>
    </row>
    <row r="714" spans="1:3" x14ac:dyDescent="0.3">
      <c r="A714" s="5" t="s">
        <v>1248</v>
      </c>
      <c r="B714" s="5" t="s">
        <v>1381</v>
      </c>
      <c r="C714" s="5" t="s">
        <v>246</v>
      </c>
    </row>
    <row r="715" spans="1:3" x14ac:dyDescent="0.3">
      <c r="A715" s="5" t="s">
        <v>1249</v>
      </c>
      <c r="B715" s="5" t="s">
        <v>1382</v>
      </c>
      <c r="C715" s="5" t="s">
        <v>156</v>
      </c>
    </row>
    <row r="716" spans="1:3" x14ac:dyDescent="0.3">
      <c r="A716" s="5" t="s">
        <v>1250</v>
      </c>
      <c r="B716" s="5" t="s">
        <v>1383</v>
      </c>
      <c r="C716" s="5" t="s">
        <v>136</v>
      </c>
    </row>
    <row r="717" spans="1:3" x14ac:dyDescent="0.3">
      <c r="A717" s="5" t="s">
        <v>1251</v>
      </c>
      <c r="B717" s="5" t="s">
        <v>1384</v>
      </c>
      <c r="C717" s="5" t="s">
        <v>115</v>
      </c>
    </row>
    <row r="718" spans="1:3" x14ac:dyDescent="0.3">
      <c r="A718" s="5" t="s">
        <v>1619</v>
      </c>
      <c r="B718" s="5" t="s">
        <v>1629</v>
      </c>
      <c r="C718" s="5" t="s">
        <v>131</v>
      </c>
    </row>
    <row r="719" spans="1:3" x14ac:dyDescent="0.3">
      <c r="A719" s="5" t="s">
        <v>1620</v>
      </c>
      <c r="B719" s="5" t="s">
        <v>1628</v>
      </c>
      <c r="C719" s="5" t="s">
        <v>156</v>
      </c>
    </row>
    <row r="720" spans="1:3" x14ac:dyDescent="0.3">
      <c r="A720" s="5" t="s">
        <v>1621</v>
      </c>
      <c r="B720" s="5" t="s">
        <v>1630</v>
      </c>
      <c r="C720" s="5" t="s">
        <v>171</v>
      </c>
    </row>
    <row r="721" spans="1:3" x14ac:dyDescent="0.3">
      <c r="A721" s="5" t="s">
        <v>1385</v>
      </c>
      <c r="B721" s="5" t="s">
        <v>1455</v>
      </c>
      <c r="C721" s="5" t="s">
        <v>96</v>
      </c>
    </row>
    <row r="722" spans="1:3" x14ac:dyDescent="0.3">
      <c r="A722" s="5" t="s">
        <v>1386</v>
      </c>
      <c r="B722" s="5" t="s">
        <v>1456</v>
      </c>
      <c r="C722" s="5" t="s">
        <v>41</v>
      </c>
    </row>
    <row r="723" spans="1:3" x14ac:dyDescent="0.3">
      <c r="A723" s="5" t="s">
        <v>1387</v>
      </c>
      <c r="B723" s="5" t="s">
        <v>1457</v>
      </c>
      <c r="C723" s="5" t="s">
        <v>41</v>
      </c>
    </row>
    <row r="724" spans="1:3" x14ac:dyDescent="0.3">
      <c r="A724" s="5" t="s">
        <v>1388</v>
      </c>
      <c r="B724" s="5" t="s">
        <v>1458</v>
      </c>
      <c r="C724" s="5" t="s">
        <v>43</v>
      </c>
    </row>
    <row r="725" spans="1:3" x14ac:dyDescent="0.3">
      <c r="A725" s="5" t="s">
        <v>1389</v>
      </c>
      <c r="B725" s="5" t="s">
        <v>1459</v>
      </c>
      <c r="C725" s="5" t="s">
        <v>41</v>
      </c>
    </row>
    <row r="726" spans="1:3" x14ac:dyDescent="0.3">
      <c r="A726" s="5" t="s">
        <v>1390</v>
      </c>
      <c r="B726" s="5" t="s">
        <v>1460</v>
      </c>
      <c r="C726" s="5" t="s">
        <v>67</v>
      </c>
    </row>
    <row r="727" spans="1:3" x14ac:dyDescent="0.3">
      <c r="A727" s="5" t="s">
        <v>1391</v>
      </c>
      <c r="B727" s="5" t="s">
        <v>1461</v>
      </c>
      <c r="C727" s="5" t="s">
        <v>67</v>
      </c>
    </row>
    <row r="728" spans="1:3" x14ac:dyDescent="0.3">
      <c r="A728" s="5" t="s">
        <v>1392</v>
      </c>
      <c r="B728" s="5" t="s">
        <v>1462</v>
      </c>
      <c r="C728" s="5" t="s">
        <v>67</v>
      </c>
    </row>
    <row r="729" spans="1:3" x14ac:dyDescent="0.3">
      <c r="A729" s="5" t="s">
        <v>1393</v>
      </c>
      <c r="B729" s="5" t="s">
        <v>1463</v>
      </c>
      <c r="C729" s="5" t="s">
        <v>67</v>
      </c>
    </row>
    <row r="730" spans="1:3" x14ac:dyDescent="0.3">
      <c r="A730" s="5" t="s">
        <v>1394</v>
      </c>
      <c r="B730" s="5" t="s">
        <v>1464</v>
      </c>
      <c r="C730" s="5" t="s">
        <v>88</v>
      </c>
    </row>
    <row r="731" spans="1:3" x14ac:dyDescent="0.3">
      <c r="A731" s="5" t="s">
        <v>1395</v>
      </c>
      <c r="B731" s="5" t="s">
        <v>1465</v>
      </c>
      <c r="C731" s="5" t="s">
        <v>88</v>
      </c>
    </row>
    <row r="732" spans="1:3" x14ac:dyDescent="0.3">
      <c r="A732" s="5" t="s">
        <v>1396</v>
      </c>
      <c r="B732" s="5" t="s">
        <v>1466</v>
      </c>
      <c r="C732" s="5" t="s">
        <v>88</v>
      </c>
    </row>
    <row r="733" spans="1:3" x14ac:dyDescent="0.3">
      <c r="A733" s="5" t="s">
        <v>1397</v>
      </c>
      <c r="B733" s="5" t="s">
        <v>1467</v>
      </c>
      <c r="C733" s="5" t="s">
        <v>96</v>
      </c>
    </row>
    <row r="734" spans="1:3" x14ac:dyDescent="0.3">
      <c r="A734" s="5" t="s">
        <v>1398</v>
      </c>
      <c r="B734" s="5" t="s">
        <v>1468</v>
      </c>
      <c r="C734" s="5" t="s">
        <v>96</v>
      </c>
    </row>
    <row r="735" spans="1:3" x14ac:dyDescent="0.3">
      <c r="A735" s="5" t="s">
        <v>1399</v>
      </c>
      <c r="B735" s="5" t="s">
        <v>1469</v>
      </c>
      <c r="C735" s="5" t="s">
        <v>96</v>
      </c>
    </row>
    <row r="736" spans="1:3" x14ac:dyDescent="0.3">
      <c r="A736" s="5" t="s">
        <v>1400</v>
      </c>
      <c r="B736" s="5" t="s">
        <v>1470</v>
      </c>
      <c r="C736" s="5" t="s">
        <v>96</v>
      </c>
    </row>
    <row r="737" spans="1:3" x14ac:dyDescent="0.3">
      <c r="A737" s="5" t="s">
        <v>1401</v>
      </c>
      <c r="B737" s="5" t="s">
        <v>1471</v>
      </c>
      <c r="C737" s="5" t="s">
        <v>115</v>
      </c>
    </row>
    <row r="738" spans="1:3" x14ac:dyDescent="0.3">
      <c r="A738" s="5" t="s">
        <v>1402</v>
      </c>
      <c r="B738" s="5" t="s">
        <v>1472</v>
      </c>
      <c r="C738" s="5" t="s">
        <v>115</v>
      </c>
    </row>
    <row r="739" spans="1:3" x14ac:dyDescent="0.3">
      <c r="A739" s="5" t="s">
        <v>1403</v>
      </c>
      <c r="B739" s="5" t="s">
        <v>1473</v>
      </c>
      <c r="C739" s="5" t="s">
        <v>131</v>
      </c>
    </row>
    <row r="740" spans="1:3" x14ac:dyDescent="0.3">
      <c r="A740" s="5" t="s">
        <v>1404</v>
      </c>
      <c r="B740" s="5" t="s">
        <v>1474</v>
      </c>
      <c r="C740" s="5" t="s">
        <v>131</v>
      </c>
    </row>
    <row r="741" spans="1:3" x14ac:dyDescent="0.3">
      <c r="A741" s="5" t="s">
        <v>1405</v>
      </c>
      <c r="B741" s="5" t="s">
        <v>1475</v>
      </c>
      <c r="C741" s="5" t="s">
        <v>136</v>
      </c>
    </row>
    <row r="742" spans="1:3" x14ac:dyDescent="0.3">
      <c r="A742" s="5" t="s">
        <v>1406</v>
      </c>
      <c r="B742" s="5" t="s">
        <v>1476</v>
      </c>
      <c r="C742" s="5" t="s">
        <v>136</v>
      </c>
    </row>
    <row r="743" spans="1:3" x14ac:dyDescent="0.3">
      <c r="A743" s="5" t="s">
        <v>1407</v>
      </c>
      <c r="B743" s="5" t="s">
        <v>1477</v>
      </c>
      <c r="C743" s="5" t="s">
        <v>149</v>
      </c>
    </row>
    <row r="744" spans="1:3" x14ac:dyDescent="0.3">
      <c r="A744" s="5" t="s">
        <v>1408</v>
      </c>
      <c r="B744" s="5" t="s">
        <v>1478</v>
      </c>
      <c r="C744" s="5" t="s">
        <v>149</v>
      </c>
    </row>
    <row r="745" spans="1:3" x14ac:dyDescent="0.3">
      <c r="A745" s="5" t="s">
        <v>1409</v>
      </c>
      <c r="B745" s="5" t="s">
        <v>1479</v>
      </c>
      <c r="C745" s="5" t="s">
        <v>149</v>
      </c>
    </row>
    <row r="746" spans="1:3" x14ac:dyDescent="0.3">
      <c r="A746" s="5" t="s">
        <v>1410</v>
      </c>
      <c r="B746" s="5" t="s">
        <v>1480</v>
      </c>
      <c r="C746" s="5" t="s">
        <v>156</v>
      </c>
    </row>
    <row r="747" spans="1:3" x14ac:dyDescent="0.3">
      <c r="A747" s="5" t="s">
        <v>1411</v>
      </c>
      <c r="B747" s="5" t="s">
        <v>1464</v>
      </c>
      <c r="C747" s="5" t="s">
        <v>156</v>
      </c>
    </row>
    <row r="748" spans="1:3" x14ac:dyDescent="0.3">
      <c r="A748" s="5" t="s">
        <v>1412</v>
      </c>
      <c r="B748" s="5" t="s">
        <v>1481</v>
      </c>
      <c r="C748" s="5" t="s">
        <v>156</v>
      </c>
    </row>
    <row r="749" spans="1:3" x14ac:dyDescent="0.3">
      <c r="A749" s="5" t="s">
        <v>1413</v>
      </c>
      <c r="B749" s="5" t="s">
        <v>1482</v>
      </c>
      <c r="C749" s="5" t="s">
        <v>156</v>
      </c>
    </row>
    <row r="750" spans="1:3" x14ac:dyDescent="0.3">
      <c r="A750" s="5" t="s">
        <v>1414</v>
      </c>
      <c r="B750" s="5" t="s">
        <v>1483</v>
      </c>
      <c r="C750" s="5" t="s">
        <v>208</v>
      </c>
    </row>
    <row r="751" spans="1:3" x14ac:dyDescent="0.3">
      <c r="A751" s="5" t="s">
        <v>1415</v>
      </c>
      <c r="B751" s="5" t="s">
        <v>1459</v>
      </c>
      <c r="C751" s="5" t="s">
        <v>208</v>
      </c>
    </row>
    <row r="752" spans="1:3" x14ac:dyDescent="0.3">
      <c r="A752" s="5" t="s">
        <v>1416</v>
      </c>
      <c r="B752" s="5" t="s">
        <v>1484</v>
      </c>
      <c r="C752" s="5" t="s">
        <v>208</v>
      </c>
    </row>
    <row r="753" spans="1:3" x14ac:dyDescent="0.3">
      <c r="A753" s="5" t="s">
        <v>1417</v>
      </c>
      <c r="B753" s="5" t="s">
        <v>1485</v>
      </c>
      <c r="C753" s="5" t="s">
        <v>208</v>
      </c>
    </row>
    <row r="754" spans="1:3" x14ac:dyDescent="0.3">
      <c r="A754" s="5" t="s">
        <v>1418</v>
      </c>
      <c r="B754" s="5" t="s">
        <v>1486</v>
      </c>
      <c r="C754" s="5" t="s">
        <v>228</v>
      </c>
    </row>
    <row r="755" spans="1:3" x14ac:dyDescent="0.3">
      <c r="A755" s="5" t="s">
        <v>1419</v>
      </c>
      <c r="B755" s="5" t="s">
        <v>1487</v>
      </c>
      <c r="C755" s="5" t="s">
        <v>246</v>
      </c>
    </row>
    <row r="756" spans="1:3" x14ac:dyDescent="0.3">
      <c r="A756" s="5" t="s">
        <v>1420</v>
      </c>
      <c r="B756" s="5" t="s">
        <v>1488</v>
      </c>
      <c r="C756" s="5" t="s">
        <v>246</v>
      </c>
    </row>
    <row r="757" spans="1:3" x14ac:dyDescent="0.3">
      <c r="A757" s="5" t="s">
        <v>1421</v>
      </c>
      <c r="B757" s="5" t="s">
        <v>1489</v>
      </c>
      <c r="C757" s="5" t="s">
        <v>246</v>
      </c>
    </row>
    <row r="758" spans="1:3" x14ac:dyDescent="0.3">
      <c r="A758" s="5" t="s">
        <v>1422</v>
      </c>
      <c r="B758" s="5" t="s">
        <v>1490</v>
      </c>
      <c r="C758" s="5" t="s">
        <v>242</v>
      </c>
    </row>
    <row r="759" spans="1:3" x14ac:dyDescent="0.3">
      <c r="A759" s="5" t="s">
        <v>1423</v>
      </c>
      <c r="B759" s="5" t="s">
        <v>1491</v>
      </c>
      <c r="C759" s="5" t="s">
        <v>115</v>
      </c>
    </row>
    <row r="760" spans="1:3" x14ac:dyDescent="0.3">
      <c r="A760" s="5" t="s">
        <v>1424</v>
      </c>
      <c r="B760" s="5" t="s">
        <v>1492</v>
      </c>
      <c r="C760" s="5" t="s">
        <v>156</v>
      </c>
    </row>
    <row r="761" spans="1:3" x14ac:dyDescent="0.3">
      <c r="A761" s="5" t="s">
        <v>1425</v>
      </c>
      <c r="B761" s="5" t="s">
        <v>1493</v>
      </c>
      <c r="C761" s="5" t="s">
        <v>246</v>
      </c>
    </row>
    <row r="762" spans="1:3" x14ac:dyDescent="0.3">
      <c r="A762" s="5" t="s">
        <v>1426</v>
      </c>
      <c r="B762" s="5" t="s">
        <v>1494</v>
      </c>
      <c r="C762" s="5" t="s">
        <v>131</v>
      </c>
    </row>
    <row r="763" spans="1:3" x14ac:dyDescent="0.3">
      <c r="A763" s="5" t="s">
        <v>1427</v>
      </c>
      <c r="B763" s="5" t="s">
        <v>1495</v>
      </c>
      <c r="C763" s="5" t="s">
        <v>43</v>
      </c>
    </row>
    <row r="764" spans="1:3" x14ac:dyDescent="0.3">
      <c r="A764" s="5" t="s">
        <v>1428</v>
      </c>
      <c r="B764" s="5" t="s">
        <v>1496</v>
      </c>
      <c r="C764" s="5" t="s">
        <v>88</v>
      </c>
    </row>
    <row r="765" spans="1:3" x14ac:dyDescent="0.3">
      <c r="A765" s="5" t="s">
        <v>1429</v>
      </c>
      <c r="B765" s="5" t="s">
        <v>1497</v>
      </c>
      <c r="C765" s="5" t="s">
        <v>88</v>
      </c>
    </row>
    <row r="766" spans="1:3" x14ac:dyDescent="0.3">
      <c r="A766" s="5" t="s">
        <v>1430</v>
      </c>
      <c r="B766" s="5" t="s">
        <v>1498</v>
      </c>
      <c r="C766" s="5" t="s">
        <v>136</v>
      </c>
    </row>
    <row r="767" spans="1:3" x14ac:dyDescent="0.3">
      <c r="A767" s="5" t="s">
        <v>1431</v>
      </c>
      <c r="B767" s="5" t="s">
        <v>1499</v>
      </c>
      <c r="C767" s="5" t="s">
        <v>171</v>
      </c>
    </row>
    <row r="768" spans="1:3" x14ac:dyDescent="0.3">
      <c r="A768" s="5" t="s">
        <v>1432</v>
      </c>
      <c r="B768" s="5" t="s">
        <v>1500</v>
      </c>
      <c r="C768" s="5" t="s">
        <v>88</v>
      </c>
    </row>
    <row r="769" spans="1:3" x14ac:dyDescent="0.3">
      <c r="A769" s="5" t="s">
        <v>1433</v>
      </c>
      <c r="B769" s="5" t="s">
        <v>1501</v>
      </c>
      <c r="C769" s="5" t="s">
        <v>67</v>
      </c>
    </row>
    <row r="770" spans="1:3" x14ac:dyDescent="0.3">
      <c r="A770" s="5" t="s">
        <v>1434</v>
      </c>
      <c r="B770" s="5" t="s">
        <v>1502</v>
      </c>
      <c r="C770" s="5" t="s">
        <v>246</v>
      </c>
    </row>
    <row r="771" spans="1:3" x14ac:dyDescent="0.3">
      <c r="A771" s="5" t="s">
        <v>1435</v>
      </c>
      <c r="B771" s="5" t="s">
        <v>1503</v>
      </c>
      <c r="C771" s="5" t="s">
        <v>156</v>
      </c>
    </row>
    <row r="772" spans="1:3" x14ac:dyDescent="0.3">
      <c r="A772" s="5" t="s">
        <v>1436</v>
      </c>
      <c r="B772" s="5" t="s">
        <v>1504</v>
      </c>
      <c r="C772" s="5" t="s">
        <v>96</v>
      </c>
    </row>
    <row r="773" spans="1:3" x14ac:dyDescent="0.3">
      <c r="A773" s="5" t="s">
        <v>1437</v>
      </c>
      <c r="B773" s="5" t="s">
        <v>1505</v>
      </c>
      <c r="C773" s="5" t="s">
        <v>67</v>
      </c>
    </row>
    <row r="774" spans="1:3" x14ac:dyDescent="0.3">
      <c r="A774" s="5" t="s">
        <v>1438</v>
      </c>
      <c r="B774" s="5" t="s">
        <v>1506</v>
      </c>
      <c r="C774" s="5" t="s">
        <v>192</v>
      </c>
    </row>
    <row r="775" spans="1:3" x14ac:dyDescent="0.3">
      <c r="A775" s="5" t="s">
        <v>1439</v>
      </c>
      <c r="B775" s="5" t="s">
        <v>1507</v>
      </c>
      <c r="C775" s="5" t="s">
        <v>192</v>
      </c>
    </row>
    <row r="776" spans="1:3" x14ac:dyDescent="0.3">
      <c r="A776" s="5" t="s">
        <v>1440</v>
      </c>
      <c r="B776" s="5" t="s">
        <v>1508</v>
      </c>
      <c r="C776" s="5" t="s">
        <v>41</v>
      </c>
    </row>
    <row r="777" spans="1:3" x14ac:dyDescent="0.3">
      <c r="A777" s="5" t="s">
        <v>1441</v>
      </c>
      <c r="B777" s="5" t="s">
        <v>1509</v>
      </c>
      <c r="C777" s="5" t="s">
        <v>136</v>
      </c>
    </row>
    <row r="778" spans="1:3" x14ac:dyDescent="0.3">
      <c r="A778" s="5" t="s">
        <v>1442</v>
      </c>
      <c r="B778" s="5" t="s">
        <v>1510</v>
      </c>
      <c r="C778" s="5" t="s">
        <v>149</v>
      </c>
    </row>
    <row r="779" spans="1:3" x14ac:dyDescent="0.3">
      <c r="A779" s="5" t="s">
        <v>1443</v>
      </c>
      <c r="B779" s="5" t="s">
        <v>1511</v>
      </c>
      <c r="C779" s="5" t="s">
        <v>136</v>
      </c>
    </row>
    <row r="780" spans="1:3" x14ac:dyDescent="0.3">
      <c r="A780" s="5" t="s">
        <v>1444</v>
      </c>
      <c r="B780" s="5" t="s">
        <v>1512</v>
      </c>
      <c r="C780" s="5" t="s">
        <v>171</v>
      </c>
    </row>
    <row r="781" spans="1:3" x14ac:dyDescent="0.3">
      <c r="A781" s="5" t="s">
        <v>1445</v>
      </c>
      <c r="B781" s="5" t="s">
        <v>1513</v>
      </c>
      <c r="C781" s="5" t="s">
        <v>115</v>
      </c>
    </row>
    <row r="782" spans="1:3" x14ac:dyDescent="0.3">
      <c r="A782" s="5" t="s">
        <v>1446</v>
      </c>
      <c r="B782" s="5" t="s">
        <v>1514</v>
      </c>
      <c r="C782" s="5" t="s">
        <v>115</v>
      </c>
    </row>
    <row r="783" spans="1:3" x14ac:dyDescent="0.3">
      <c r="A783" s="5" t="s">
        <v>1447</v>
      </c>
      <c r="B783" s="5" t="s">
        <v>1515</v>
      </c>
      <c r="C783" s="5" t="s">
        <v>88</v>
      </c>
    </row>
    <row r="784" spans="1:3" x14ac:dyDescent="0.3">
      <c r="A784" s="5" t="s">
        <v>1448</v>
      </c>
      <c r="B784" s="5" t="s">
        <v>1516</v>
      </c>
      <c r="C784" s="5" t="s">
        <v>136</v>
      </c>
    </row>
    <row r="785" spans="1:3" x14ac:dyDescent="0.3">
      <c r="A785" s="5" t="s">
        <v>1449</v>
      </c>
      <c r="B785" s="5" t="s">
        <v>1517</v>
      </c>
      <c r="C785" s="5" t="s">
        <v>67</v>
      </c>
    </row>
    <row r="786" spans="1:3" x14ac:dyDescent="0.3">
      <c r="A786" s="5" t="s">
        <v>1450</v>
      </c>
      <c r="B786" s="5" t="s">
        <v>1518</v>
      </c>
      <c r="C786" s="5" t="s">
        <v>136</v>
      </c>
    </row>
    <row r="787" spans="1:3" x14ac:dyDescent="0.3">
      <c r="A787" s="5" t="s">
        <v>1451</v>
      </c>
      <c r="B787" s="5" t="s">
        <v>1519</v>
      </c>
      <c r="C787" s="5" t="s">
        <v>246</v>
      </c>
    </row>
    <row r="788" spans="1:3" x14ac:dyDescent="0.3">
      <c r="A788" s="5" t="s">
        <v>1452</v>
      </c>
      <c r="B788" s="5" t="s">
        <v>1520</v>
      </c>
      <c r="C788" s="5" t="s">
        <v>67</v>
      </c>
    </row>
    <row r="789" spans="1:3" x14ac:dyDescent="0.3">
      <c r="A789" s="7" t="s">
        <v>1453</v>
      </c>
      <c r="B789" s="7" t="s">
        <v>1521</v>
      </c>
      <c r="C789" s="7" t="s">
        <v>242</v>
      </c>
    </row>
    <row r="790" spans="1:3" x14ac:dyDescent="0.3">
      <c r="A790" s="7" t="s">
        <v>1454</v>
      </c>
      <c r="B790" s="7" t="s">
        <v>1522</v>
      </c>
      <c r="C790" s="7" t="s">
        <v>67</v>
      </c>
    </row>
    <row r="791" spans="1:3" x14ac:dyDescent="0.3">
      <c r="A791" s="7" t="s">
        <v>1622</v>
      </c>
      <c r="B791" s="7" t="s">
        <v>1625</v>
      </c>
      <c r="C791" s="7" t="s">
        <v>149</v>
      </c>
    </row>
    <row r="792" spans="1:3" x14ac:dyDescent="0.3">
      <c r="A792" s="7" t="s">
        <v>1623</v>
      </c>
      <c r="B792" s="7" t="s">
        <v>1626</v>
      </c>
      <c r="C792" s="7" t="s">
        <v>88</v>
      </c>
    </row>
    <row r="793" spans="1:3" x14ac:dyDescent="0.3">
      <c r="A793" s="7" t="s">
        <v>1624</v>
      </c>
      <c r="B793" s="7" t="s">
        <v>1627</v>
      </c>
      <c r="C793" s="7" t="s">
        <v>136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4"/>
  <sheetViews>
    <sheetView showGridLines="0" showRowColHeaders="0" zoomScaleNormal="100" workbookViewId="0">
      <selection activeCell="F6" sqref="F6:H6"/>
    </sheetView>
  </sheetViews>
  <sheetFormatPr defaultRowHeight="13.2" x14ac:dyDescent="0.3"/>
  <cols>
    <col min="1" max="1" width="1.109375" style="1" customWidth="1"/>
    <col min="2" max="2" width="3.5546875" style="2" customWidth="1"/>
    <col min="3" max="3" width="5.5546875" style="1" customWidth="1"/>
    <col min="4" max="4" width="23" style="1" customWidth="1"/>
    <col min="5" max="5" width="1.21875" style="1" bestFit="1" customWidth="1"/>
    <col min="6" max="17" width="6.77734375" style="1" customWidth="1"/>
    <col min="18" max="19" width="1.109375" style="1" customWidth="1"/>
    <col min="20" max="20" width="8.88671875" style="1" hidden="1" customWidth="1"/>
    <col min="21" max="16384" width="8.88671875" style="1"/>
  </cols>
  <sheetData>
    <row r="1" spans="2:20" ht="37.950000000000003" customHeight="1" thickBot="1" x14ac:dyDescent="0.35"/>
    <row r="2" spans="2:20" ht="15.6" thickTop="1" x14ac:dyDescent="0.35">
      <c r="B2" s="88" t="s">
        <v>29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90"/>
    </row>
    <row r="3" spans="2:20" x14ac:dyDescent="0.3">
      <c r="B3" s="91" t="s">
        <v>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3"/>
    </row>
    <row r="4" spans="2:20" x14ac:dyDescent="0.3"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36"/>
    </row>
    <row r="5" spans="2:20" x14ac:dyDescent="0.3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76" t="s">
        <v>1523</v>
      </c>
      <c r="O5" s="76"/>
      <c r="P5" s="76"/>
      <c r="Q5" s="76"/>
      <c r="R5" s="37"/>
    </row>
    <row r="6" spans="2:20" x14ac:dyDescent="0.3">
      <c r="B6" s="8" t="s">
        <v>2</v>
      </c>
      <c r="C6" s="9"/>
      <c r="D6" s="9"/>
      <c r="E6" s="9" t="s">
        <v>36</v>
      </c>
      <c r="F6" s="100"/>
      <c r="G6" s="101"/>
      <c r="H6" s="102"/>
      <c r="I6" s="9"/>
      <c r="J6" s="9"/>
      <c r="K6" s="9"/>
      <c r="L6" s="9"/>
      <c r="M6" s="9"/>
      <c r="N6" s="9"/>
      <c r="O6" s="9"/>
      <c r="P6" s="9"/>
      <c r="Q6" s="9"/>
      <c r="R6" s="38"/>
      <c r="T6" s="1" t="e">
        <f>VLOOKUP(NSM,MASTER,1,FALSE)</f>
        <v>#N/A</v>
      </c>
    </row>
    <row r="7" spans="2:20" x14ac:dyDescent="0.3">
      <c r="B7" s="8" t="s">
        <v>1</v>
      </c>
      <c r="C7" s="9"/>
      <c r="D7" s="9"/>
      <c r="E7" s="9" t="s">
        <v>36</v>
      </c>
      <c r="F7" s="77" t="str">
        <f>IFERROR(IF(CEK="OK",VLOOKUP(NSM,MASTER,2),""),"")</f>
        <v/>
      </c>
      <c r="G7" s="78"/>
      <c r="H7" s="78"/>
      <c r="I7" s="78"/>
      <c r="J7" s="78"/>
      <c r="K7" s="79"/>
      <c r="L7" s="9"/>
      <c r="M7" s="9"/>
      <c r="N7" s="9"/>
      <c r="O7" s="9"/>
      <c r="P7" s="9"/>
      <c r="Q7" s="9"/>
      <c r="R7" s="38"/>
      <c r="T7" s="1" t="e">
        <f>IF(NSM=T6,"OK","SALAH")</f>
        <v>#N/A</v>
      </c>
    </row>
    <row r="8" spans="2:20" x14ac:dyDescent="0.3">
      <c r="B8" s="8" t="s">
        <v>30</v>
      </c>
      <c r="C8" s="9"/>
      <c r="D8" s="9"/>
      <c r="E8" s="9" t="s">
        <v>36</v>
      </c>
      <c r="F8" s="77" t="str">
        <f>IFERROR(IF(CEK="OK",VLOOKUP(NSM,MASTER,3),""),"")</f>
        <v/>
      </c>
      <c r="G8" s="78"/>
      <c r="H8" s="79"/>
      <c r="I8" s="9"/>
      <c r="J8" s="9"/>
      <c r="K8" s="9"/>
      <c r="L8" s="9"/>
      <c r="M8" s="9"/>
      <c r="N8" s="9"/>
      <c r="O8" s="9"/>
      <c r="P8" s="9"/>
      <c r="Q8" s="9"/>
      <c r="R8" s="38"/>
    </row>
    <row r="9" spans="2:20" x14ac:dyDescent="0.3">
      <c r="B9" s="8" t="s">
        <v>31</v>
      </c>
      <c r="C9" s="9"/>
      <c r="D9" s="9"/>
      <c r="E9" s="9" t="s">
        <v>36</v>
      </c>
      <c r="F9" s="84"/>
      <c r="G9" s="85"/>
      <c r="H9" s="86"/>
      <c r="I9" s="9"/>
      <c r="J9" s="9"/>
      <c r="K9" s="9"/>
      <c r="L9" s="9"/>
      <c r="M9" s="9"/>
      <c r="N9" s="9"/>
      <c r="O9" s="9"/>
      <c r="P9" s="9"/>
      <c r="Q9" s="9"/>
      <c r="R9" s="38"/>
    </row>
    <row r="10" spans="2:20" x14ac:dyDescent="0.3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38"/>
    </row>
    <row r="11" spans="2:20" x14ac:dyDescent="0.3">
      <c r="B11" s="8" t="s">
        <v>3</v>
      </c>
      <c r="C11" s="9" t="s">
        <v>22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38"/>
    </row>
    <row r="12" spans="2:20" ht="4.2" customHeight="1" x14ac:dyDescent="0.3">
      <c r="B12" s="8"/>
      <c r="C12" s="10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38"/>
    </row>
    <row r="13" spans="2:20" x14ac:dyDescent="0.3">
      <c r="B13" s="8"/>
      <c r="C13" s="10">
        <v>1</v>
      </c>
      <c r="D13" s="87" t="s">
        <v>23</v>
      </c>
      <c r="E13" s="87"/>
      <c r="F13" s="87"/>
      <c r="G13" s="87"/>
      <c r="H13" s="20"/>
      <c r="I13" s="11" t="s">
        <v>27</v>
      </c>
      <c r="J13" s="9"/>
      <c r="K13" s="9"/>
      <c r="L13" s="9"/>
      <c r="M13" s="9"/>
      <c r="N13" s="9"/>
      <c r="O13" s="9"/>
      <c r="P13" s="9"/>
      <c r="Q13" s="9"/>
      <c r="R13" s="38"/>
    </row>
    <row r="14" spans="2:20" ht="4.2" customHeight="1" x14ac:dyDescent="0.3">
      <c r="B14" s="8"/>
      <c r="C14" s="1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38"/>
    </row>
    <row r="15" spans="2:20" x14ac:dyDescent="0.3">
      <c r="B15" s="8"/>
      <c r="C15" s="10">
        <v>2</v>
      </c>
      <c r="D15" s="87" t="s">
        <v>6</v>
      </c>
      <c r="E15" s="87"/>
      <c r="F15" s="87"/>
      <c r="G15" s="87"/>
      <c r="H15" s="20"/>
      <c r="I15" s="11" t="s">
        <v>28</v>
      </c>
      <c r="J15" s="9"/>
      <c r="K15" s="9"/>
      <c r="L15" s="9"/>
      <c r="M15" s="9"/>
      <c r="N15" s="9"/>
      <c r="O15" s="9"/>
      <c r="P15" s="9"/>
      <c r="Q15" s="9"/>
      <c r="R15" s="38"/>
    </row>
    <row r="16" spans="2:20" ht="4.2" customHeight="1" x14ac:dyDescent="0.3">
      <c r="B16" s="8"/>
      <c r="C16" s="10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38"/>
    </row>
    <row r="17" spans="2:18" x14ac:dyDescent="0.3">
      <c r="B17" s="8"/>
      <c r="C17" s="10">
        <v>3</v>
      </c>
      <c r="D17" s="87" t="s">
        <v>14</v>
      </c>
      <c r="E17" s="87"/>
      <c r="F17" s="87"/>
      <c r="G17" s="87"/>
      <c r="H17" s="20"/>
      <c r="I17" s="11" t="s">
        <v>27</v>
      </c>
      <c r="J17" s="9"/>
      <c r="K17" s="9"/>
      <c r="L17" s="9"/>
      <c r="M17" s="9"/>
      <c r="N17" s="9"/>
      <c r="O17" s="9"/>
      <c r="P17" s="9"/>
      <c r="Q17" s="9"/>
      <c r="R17" s="38"/>
    </row>
    <row r="18" spans="2:18" x14ac:dyDescent="0.3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38"/>
    </row>
    <row r="19" spans="2:18" x14ac:dyDescent="0.3">
      <c r="B19" s="8" t="s">
        <v>4</v>
      </c>
      <c r="C19" s="9" t="s">
        <v>34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38"/>
    </row>
    <row r="20" spans="2:18" ht="4.2" customHeight="1" x14ac:dyDescent="0.3">
      <c r="B20" s="8"/>
      <c r="C20" s="10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38"/>
    </row>
    <row r="21" spans="2:18" x14ac:dyDescent="0.3">
      <c r="B21" s="8"/>
      <c r="C21" s="94" t="s">
        <v>5</v>
      </c>
      <c r="D21" s="96" t="s">
        <v>15</v>
      </c>
      <c r="E21" s="97"/>
      <c r="F21" s="80" t="s">
        <v>6</v>
      </c>
      <c r="G21" s="80"/>
      <c r="H21" s="80"/>
      <c r="I21" s="80" t="s">
        <v>16</v>
      </c>
      <c r="J21" s="80"/>
      <c r="K21" s="80"/>
      <c r="L21" s="9"/>
      <c r="M21" s="9"/>
      <c r="N21" s="9"/>
      <c r="O21" s="9"/>
      <c r="P21" s="9"/>
      <c r="Q21" s="9"/>
      <c r="R21" s="38"/>
    </row>
    <row r="22" spans="2:18" x14ac:dyDescent="0.3">
      <c r="B22" s="8"/>
      <c r="C22" s="94"/>
      <c r="D22" s="98"/>
      <c r="E22" s="99"/>
      <c r="F22" s="27" t="s">
        <v>7</v>
      </c>
      <c r="G22" s="27" t="s">
        <v>8</v>
      </c>
      <c r="H22" s="28" t="s">
        <v>21</v>
      </c>
      <c r="I22" s="27" t="s">
        <v>7</v>
      </c>
      <c r="J22" s="27" t="s">
        <v>8</v>
      </c>
      <c r="K22" s="28" t="s">
        <v>21</v>
      </c>
      <c r="L22" s="9"/>
      <c r="M22" s="24" t="s">
        <v>1525</v>
      </c>
      <c r="N22" s="9"/>
      <c r="O22" s="9"/>
      <c r="P22" s="9"/>
      <c r="Q22" s="9"/>
      <c r="R22" s="38"/>
    </row>
    <row r="23" spans="2:18" x14ac:dyDescent="0.3">
      <c r="B23" s="8"/>
      <c r="C23" s="12">
        <v>1</v>
      </c>
      <c r="D23" s="13" t="s">
        <v>9</v>
      </c>
      <c r="E23" s="21"/>
      <c r="F23" s="20"/>
      <c r="G23" s="20"/>
      <c r="H23" s="29">
        <f>F23+G23</f>
        <v>0</v>
      </c>
      <c r="I23" s="20"/>
      <c r="J23" s="20"/>
      <c r="K23" s="30">
        <f>I23+J23</f>
        <v>0</v>
      </c>
      <c r="L23" s="9"/>
      <c r="M23" s="83" t="str">
        <f>IFERROR(IF(PENDAFTAR=PENDAFTAR2,"Rincian pendaftar SINKRON dengan ringkasan","Rincian pendaftar TIDAK SINKRON dengan ringkasan, silahkan PERBAIKI..!!"),"")</f>
        <v>Rincian pendaftar SINKRON dengan ringkasan</v>
      </c>
      <c r="N23" s="83"/>
      <c r="O23" s="83"/>
      <c r="P23" s="83"/>
      <c r="Q23" s="83"/>
      <c r="R23" s="38"/>
    </row>
    <row r="24" spans="2:18" x14ac:dyDescent="0.3">
      <c r="B24" s="8"/>
      <c r="C24" s="12">
        <v>2</v>
      </c>
      <c r="D24" s="13" t="s">
        <v>10</v>
      </c>
      <c r="E24" s="21"/>
      <c r="F24" s="20"/>
      <c r="G24" s="20"/>
      <c r="H24" s="29">
        <f t="shared" ref="H24:H25" si="0">F24+G24</f>
        <v>0</v>
      </c>
      <c r="I24" s="20"/>
      <c r="J24" s="20"/>
      <c r="K24" s="30">
        <f t="shared" ref="K24:K25" si="1">I24+J24</f>
        <v>0</v>
      </c>
      <c r="L24" s="9"/>
      <c r="M24" s="83"/>
      <c r="N24" s="83"/>
      <c r="O24" s="83"/>
      <c r="P24" s="83"/>
      <c r="Q24" s="83"/>
      <c r="R24" s="38"/>
    </row>
    <row r="25" spans="2:18" ht="14.4" customHeight="1" x14ac:dyDescent="0.3">
      <c r="B25" s="8"/>
      <c r="C25" s="12">
        <v>3</v>
      </c>
      <c r="D25" s="13" t="s">
        <v>11</v>
      </c>
      <c r="E25" s="21"/>
      <c r="F25" s="20"/>
      <c r="G25" s="20"/>
      <c r="H25" s="29">
        <f t="shared" si="0"/>
        <v>0</v>
      </c>
      <c r="I25" s="20"/>
      <c r="J25" s="20"/>
      <c r="K25" s="30">
        <f t="shared" si="1"/>
        <v>0</v>
      </c>
      <c r="L25" s="9"/>
      <c r="M25" s="83" t="str">
        <f>IFERROR(IF(DITERIMA=DITERIMA2,"Rincian diterima SINKRON dengan ringkasan","Rincian diterima TIDAK SINKRON dengan ringkasan, silahkan PERBAIKI..!"),"")</f>
        <v>Rincian diterima SINKRON dengan ringkasan</v>
      </c>
      <c r="N25" s="83"/>
      <c r="O25" s="83"/>
      <c r="P25" s="83"/>
      <c r="Q25" s="83"/>
      <c r="R25" s="38"/>
    </row>
    <row r="26" spans="2:18" x14ac:dyDescent="0.3">
      <c r="B26" s="8"/>
      <c r="C26" s="12"/>
      <c r="D26" s="13" t="s">
        <v>25</v>
      </c>
      <c r="E26" s="14"/>
      <c r="F26" s="31">
        <f t="shared" ref="F26:G26" si="2">SUM(F23:F25)</f>
        <v>0</v>
      </c>
      <c r="G26" s="32">
        <f t="shared" si="2"/>
        <v>0</v>
      </c>
      <c r="H26" s="33">
        <f>SUM(H23:H25)</f>
        <v>0</v>
      </c>
      <c r="I26" s="32">
        <f t="shared" ref="I26:K26" si="3">SUM(I23:I25)</f>
        <v>0</v>
      </c>
      <c r="J26" s="32">
        <f t="shared" si="3"/>
        <v>0</v>
      </c>
      <c r="K26" s="33">
        <f t="shared" si="3"/>
        <v>0</v>
      </c>
      <c r="L26" s="9"/>
      <c r="M26" s="83"/>
      <c r="N26" s="83"/>
      <c r="O26" s="83"/>
      <c r="P26" s="83"/>
      <c r="Q26" s="83"/>
      <c r="R26" s="38"/>
    </row>
    <row r="27" spans="2:18" x14ac:dyDescent="0.3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38"/>
    </row>
    <row r="28" spans="2:18" x14ac:dyDescent="0.3">
      <c r="B28" s="8" t="s">
        <v>12</v>
      </c>
      <c r="C28" s="9" t="s">
        <v>33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38"/>
    </row>
    <row r="29" spans="2:18" ht="4.2" customHeight="1" x14ac:dyDescent="0.3">
      <c r="B29" s="8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38"/>
    </row>
    <row r="30" spans="2:18" x14ac:dyDescent="0.3">
      <c r="B30" s="8"/>
      <c r="C30" s="94" t="s">
        <v>26</v>
      </c>
      <c r="D30" s="96" t="s">
        <v>20</v>
      </c>
      <c r="E30" s="97"/>
      <c r="F30" s="80" t="s">
        <v>17</v>
      </c>
      <c r="G30" s="80"/>
      <c r="H30" s="80"/>
      <c r="I30" s="80" t="s">
        <v>18</v>
      </c>
      <c r="J30" s="80"/>
      <c r="K30" s="80"/>
      <c r="L30" s="80" t="s">
        <v>19</v>
      </c>
      <c r="M30" s="80"/>
      <c r="N30" s="80"/>
      <c r="O30" s="80" t="s">
        <v>25</v>
      </c>
      <c r="P30" s="80"/>
      <c r="Q30" s="80"/>
      <c r="R30" s="36"/>
    </row>
    <row r="31" spans="2:18" x14ac:dyDescent="0.3">
      <c r="B31" s="8"/>
      <c r="C31" s="94"/>
      <c r="D31" s="98"/>
      <c r="E31" s="99"/>
      <c r="F31" s="27" t="s">
        <v>7</v>
      </c>
      <c r="G31" s="27" t="s">
        <v>8</v>
      </c>
      <c r="H31" s="28" t="s">
        <v>21</v>
      </c>
      <c r="I31" s="27" t="s">
        <v>7</v>
      </c>
      <c r="J31" s="27" t="s">
        <v>8</v>
      </c>
      <c r="K31" s="28" t="s">
        <v>21</v>
      </c>
      <c r="L31" s="27" t="s">
        <v>7</v>
      </c>
      <c r="M31" s="27" t="s">
        <v>8</v>
      </c>
      <c r="N31" s="28" t="s">
        <v>21</v>
      </c>
      <c r="O31" s="27" t="s">
        <v>7</v>
      </c>
      <c r="P31" s="27" t="s">
        <v>8</v>
      </c>
      <c r="Q31" s="27" t="s">
        <v>21</v>
      </c>
      <c r="R31" s="36"/>
    </row>
    <row r="32" spans="2:18" x14ac:dyDescent="0.3">
      <c r="B32" s="8"/>
      <c r="C32" s="12">
        <v>1</v>
      </c>
      <c r="D32" s="15" t="s">
        <v>13</v>
      </c>
      <c r="E32" s="22"/>
      <c r="F32" s="23"/>
      <c r="G32" s="23"/>
      <c r="H32" s="34">
        <f>F32+G32</f>
        <v>0</v>
      </c>
      <c r="I32" s="23"/>
      <c r="J32" s="23"/>
      <c r="K32" s="34">
        <f>I32+J32</f>
        <v>0</v>
      </c>
      <c r="L32" s="23"/>
      <c r="M32" s="23"/>
      <c r="N32" s="34">
        <f>L32+M32</f>
        <v>0</v>
      </c>
      <c r="O32" s="35">
        <f>F32+I32+L32</f>
        <v>0</v>
      </c>
      <c r="P32" s="35">
        <f>G32+J32+M32</f>
        <v>0</v>
      </c>
      <c r="Q32" s="33">
        <f>O32+P32</f>
        <v>0</v>
      </c>
      <c r="R32" s="39"/>
    </row>
    <row r="33" spans="2:18" x14ac:dyDescent="0.3">
      <c r="B33" s="8"/>
      <c r="C33" s="12">
        <v>2</v>
      </c>
      <c r="D33" s="15" t="s">
        <v>24</v>
      </c>
      <c r="E33" s="22"/>
      <c r="F33" s="95"/>
      <c r="G33" s="95"/>
      <c r="H33" s="95"/>
      <c r="I33" s="95"/>
      <c r="J33" s="95"/>
      <c r="K33" s="95"/>
      <c r="L33" s="95"/>
      <c r="M33" s="95"/>
      <c r="N33" s="95"/>
      <c r="O33" s="81">
        <f>F33+I33+L33</f>
        <v>0</v>
      </c>
      <c r="P33" s="82"/>
      <c r="Q33" s="82"/>
      <c r="R33" s="40"/>
    </row>
    <row r="34" spans="2:18" x14ac:dyDescent="0.3"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8"/>
    </row>
    <row r="35" spans="2:18" x14ac:dyDescent="0.3"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 t="s">
        <v>32</v>
      </c>
      <c r="N35" s="9"/>
      <c r="O35" s="73">
        <f>F9</f>
        <v>0</v>
      </c>
      <c r="P35" s="73"/>
      <c r="Q35" s="73"/>
      <c r="R35" s="41"/>
    </row>
    <row r="36" spans="2:18" x14ac:dyDescent="0.3"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 t="s">
        <v>35</v>
      </c>
      <c r="N36" s="9"/>
      <c r="O36" s="9"/>
      <c r="P36" s="9"/>
      <c r="Q36" s="9"/>
      <c r="R36" s="38"/>
    </row>
    <row r="37" spans="2:18" x14ac:dyDescent="0.3"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38"/>
    </row>
    <row r="38" spans="2:18" x14ac:dyDescent="0.3"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38"/>
    </row>
    <row r="39" spans="2:18" x14ac:dyDescent="0.3"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38"/>
    </row>
    <row r="40" spans="2:18" x14ac:dyDescent="0.3"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38"/>
    </row>
    <row r="41" spans="2:18" x14ac:dyDescent="0.3"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74" t="s">
        <v>1524</v>
      </c>
      <c r="N41" s="74"/>
      <c r="O41" s="74"/>
      <c r="P41" s="74"/>
      <c r="Q41" s="9"/>
      <c r="R41" s="38"/>
    </row>
    <row r="42" spans="2:18" x14ac:dyDescent="0.3"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74" t="s">
        <v>1543</v>
      </c>
      <c r="N42" s="74"/>
      <c r="O42" s="74"/>
      <c r="P42" s="74"/>
      <c r="Q42" s="9"/>
      <c r="R42" s="38"/>
    </row>
    <row r="43" spans="2:18" ht="6.6" customHeight="1" thickBot="1" x14ac:dyDescent="0.35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75"/>
      <c r="N43" s="75"/>
      <c r="O43" s="75"/>
      <c r="P43" s="75"/>
      <c r="Q43" s="17"/>
      <c r="R43" s="42"/>
    </row>
    <row r="44" spans="2:18" ht="13.8" thickTop="1" x14ac:dyDescent="0.3"/>
  </sheetData>
  <sheetProtection algorithmName="SHA-512" hashValue="HcosQ+Tw4zg1xPN6CENu1Yg4u6Qj40yUqxYgByQoU+PfkFy9mvtGxmDWfzWsFtsqA+iwpBsZMSPNOiH9olmh+w==" saltValue="WHeEPRUKZ+ElN66b9YD70w==" spinCount="100000" sheet="1" objects="1" scenarios="1" selectLockedCells="1"/>
  <mergeCells count="30">
    <mergeCell ref="B2:R2"/>
    <mergeCell ref="B3:R3"/>
    <mergeCell ref="C30:C31"/>
    <mergeCell ref="L30:N30"/>
    <mergeCell ref="F33:H33"/>
    <mergeCell ref="I33:K33"/>
    <mergeCell ref="L33:N33"/>
    <mergeCell ref="F30:H30"/>
    <mergeCell ref="I30:K30"/>
    <mergeCell ref="D30:E31"/>
    <mergeCell ref="C21:C22"/>
    <mergeCell ref="F21:H21"/>
    <mergeCell ref="I21:K21"/>
    <mergeCell ref="D21:E22"/>
    <mergeCell ref="F6:H6"/>
    <mergeCell ref="F8:H8"/>
    <mergeCell ref="O35:Q35"/>
    <mergeCell ref="M41:P41"/>
    <mergeCell ref="M43:P43"/>
    <mergeCell ref="N5:Q5"/>
    <mergeCell ref="F7:K7"/>
    <mergeCell ref="O30:Q30"/>
    <mergeCell ref="O33:Q33"/>
    <mergeCell ref="M42:P42"/>
    <mergeCell ref="M23:Q24"/>
    <mergeCell ref="M25:Q26"/>
    <mergeCell ref="F9:H9"/>
    <mergeCell ref="D13:G13"/>
    <mergeCell ref="D15:G15"/>
    <mergeCell ref="D17:G17"/>
  </mergeCells>
  <dataValidations count="1">
    <dataValidation type="date" operator="lessThanOrEqual" allowBlank="1" showInputMessage="1" showErrorMessage="1" errorTitle="Warning" error="Tanggal yang Anda masukan maksimal 27 Juli 2017 atau Format Tanggal yang Anda masukan SALAH, silahkan coba lagi ..!!" sqref="F9:H9">
      <formula1>42943</formula1>
    </dataValidation>
  </dataValidations>
  <printOptions horizontalCentered="1"/>
  <pageMargins left="0.11811023622047245" right="0.11811023622047245" top="0.35433070866141736" bottom="0.15748031496062992" header="0.31496062992125984" footer="0.31496062992125984"/>
  <pageSetup paperSize="9" orientation="landscape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Warning" error="NSM yang Anda masukan SALAH, silahkan coba lagi ..!!">
          <x14:formula1>
            <xm:f>Master!$A$2:$A$383</xm:f>
          </x14:formula1>
          <xm:sqref>F6:H6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8"/>
  <sheetViews>
    <sheetView showGridLines="0" showRowColHeaders="0" zoomScaleNormal="100" workbookViewId="0">
      <selection activeCell="F6" sqref="F6:H6"/>
    </sheetView>
  </sheetViews>
  <sheetFormatPr defaultRowHeight="13.2" x14ac:dyDescent="0.3"/>
  <cols>
    <col min="1" max="1" width="1.109375" style="1" customWidth="1"/>
    <col min="2" max="2" width="3.5546875" style="2" customWidth="1"/>
    <col min="3" max="3" width="5.5546875" style="1" customWidth="1"/>
    <col min="4" max="4" width="23" style="1" customWidth="1"/>
    <col min="5" max="5" width="1.21875" style="1" bestFit="1" customWidth="1"/>
    <col min="6" max="23" width="5.77734375" style="1" customWidth="1"/>
    <col min="24" max="26" width="6.77734375" style="1" customWidth="1"/>
    <col min="27" max="28" width="1.109375" style="1" customWidth="1"/>
    <col min="29" max="29" width="8.88671875" style="1" hidden="1" customWidth="1"/>
    <col min="30" max="16384" width="8.88671875" style="1"/>
  </cols>
  <sheetData>
    <row r="1" spans="2:29" ht="37.950000000000003" customHeight="1" thickBot="1" x14ac:dyDescent="0.35"/>
    <row r="2" spans="2:29" ht="15.6" thickTop="1" x14ac:dyDescent="0.35">
      <c r="B2" s="88" t="s">
        <v>29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90"/>
    </row>
    <row r="3" spans="2:29" x14ac:dyDescent="0.3">
      <c r="B3" s="91" t="s">
        <v>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3"/>
    </row>
    <row r="4" spans="2:29" x14ac:dyDescent="0.3"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36"/>
    </row>
    <row r="5" spans="2:29" x14ac:dyDescent="0.3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76" t="s">
        <v>1526</v>
      </c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37"/>
    </row>
    <row r="6" spans="2:29" x14ac:dyDescent="0.3">
      <c r="B6" s="8" t="s">
        <v>2</v>
      </c>
      <c r="C6" s="9"/>
      <c r="D6" s="9"/>
      <c r="E6" s="9" t="s">
        <v>36</v>
      </c>
      <c r="F6" s="100"/>
      <c r="G6" s="101"/>
      <c r="H6" s="102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38"/>
      <c r="AC6" s="1" t="e">
        <f>VLOOKUP(NSM,MASTER,1,FALSE)</f>
        <v>#N/A</v>
      </c>
    </row>
    <row r="7" spans="2:29" x14ac:dyDescent="0.3">
      <c r="B7" s="8" t="s">
        <v>1</v>
      </c>
      <c r="C7" s="9"/>
      <c r="D7" s="9"/>
      <c r="E7" s="9" t="s">
        <v>36</v>
      </c>
      <c r="F7" s="77" t="str">
        <f>IFERROR(IF(CEK="OK",VLOOKUP(NSM,MASTER,2),""),"")</f>
        <v/>
      </c>
      <c r="G7" s="78"/>
      <c r="H7" s="78"/>
      <c r="I7" s="78"/>
      <c r="J7" s="78"/>
      <c r="K7" s="7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38"/>
      <c r="AC7" s="1" t="e">
        <f>IF(NSM=AC6,"OK","SALAH")</f>
        <v>#N/A</v>
      </c>
    </row>
    <row r="8" spans="2:29" x14ac:dyDescent="0.3">
      <c r="B8" s="8" t="s">
        <v>30</v>
      </c>
      <c r="C8" s="9"/>
      <c r="D8" s="9"/>
      <c r="E8" s="9" t="s">
        <v>36</v>
      </c>
      <c r="F8" s="77" t="str">
        <f>IFERROR(IF(CEK="OK",VLOOKUP(NSM,MASTER,3),""),"")</f>
        <v/>
      </c>
      <c r="G8" s="78"/>
      <c r="H8" s="7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38"/>
    </row>
    <row r="9" spans="2:29" x14ac:dyDescent="0.3">
      <c r="B9" s="8" t="s">
        <v>31</v>
      </c>
      <c r="C9" s="9"/>
      <c r="D9" s="9"/>
      <c r="E9" s="9" t="s">
        <v>36</v>
      </c>
      <c r="F9" s="84"/>
      <c r="G9" s="85"/>
      <c r="H9" s="86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38"/>
    </row>
    <row r="10" spans="2:29" x14ac:dyDescent="0.3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38"/>
    </row>
    <row r="11" spans="2:29" x14ac:dyDescent="0.3">
      <c r="B11" s="8" t="s">
        <v>3</v>
      </c>
      <c r="C11" s="9" t="s">
        <v>1527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38"/>
    </row>
    <row r="12" spans="2:29" ht="4.2" customHeight="1" x14ac:dyDescent="0.3">
      <c r="B12" s="8"/>
      <c r="C12" s="10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38"/>
    </row>
    <row r="13" spans="2:29" x14ac:dyDescent="0.3">
      <c r="B13" s="8"/>
      <c r="C13" s="10">
        <v>1</v>
      </c>
      <c r="D13" s="87" t="s">
        <v>1528</v>
      </c>
      <c r="E13" s="87"/>
      <c r="F13" s="87"/>
      <c r="G13" s="87"/>
      <c r="H13" s="20"/>
      <c r="I13" s="11" t="s">
        <v>27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38"/>
    </row>
    <row r="14" spans="2:29" ht="4.2" customHeight="1" x14ac:dyDescent="0.3">
      <c r="B14" s="8"/>
      <c r="C14" s="1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38"/>
    </row>
    <row r="15" spans="2:29" x14ac:dyDescent="0.3">
      <c r="B15" s="8"/>
      <c r="C15" s="10">
        <v>2</v>
      </c>
      <c r="D15" s="87" t="s">
        <v>1529</v>
      </c>
      <c r="E15" s="87"/>
      <c r="F15" s="87"/>
      <c r="G15" s="87"/>
      <c r="H15" s="20"/>
      <c r="I15" s="11" t="s">
        <v>28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38"/>
    </row>
    <row r="16" spans="2:29" ht="4.2" customHeight="1" x14ac:dyDescent="0.3">
      <c r="B16" s="8"/>
      <c r="C16" s="10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38"/>
    </row>
    <row r="17" spans="2:27" x14ac:dyDescent="0.3">
      <c r="B17" s="8"/>
      <c r="C17" s="10">
        <v>3</v>
      </c>
      <c r="D17" s="87" t="s">
        <v>1530</v>
      </c>
      <c r="E17" s="87"/>
      <c r="F17" s="87"/>
      <c r="G17" s="87"/>
      <c r="H17" s="20"/>
      <c r="I17" s="11" t="s">
        <v>27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38"/>
    </row>
    <row r="18" spans="2:27" x14ac:dyDescent="0.3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38"/>
    </row>
    <row r="19" spans="2:27" x14ac:dyDescent="0.3">
      <c r="B19" s="8" t="s">
        <v>4</v>
      </c>
      <c r="C19" s="9" t="s">
        <v>1531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38"/>
    </row>
    <row r="20" spans="2:27" ht="4.2" customHeight="1" x14ac:dyDescent="0.3">
      <c r="B20" s="8"/>
      <c r="C20" s="10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38"/>
    </row>
    <row r="21" spans="2:27" x14ac:dyDescent="0.3">
      <c r="B21" s="8"/>
      <c r="C21" s="94" t="s">
        <v>5</v>
      </c>
      <c r="D21" s="96" t="s">
        <v>15</v>
      </c>
      <c r="E21" s="97"/>
      <c r="F21" s="80" t="s">
        <v>6</v>
      </c>
      <c r="G21" s="80"/>
      <c r="H21" s="80"/>
      <c r="I21" s="80" t="s">
        <v>16</v>
      </c>
      <c r="J21" s="80"/>
      <c r="K21" s="80"/>
      <c r="L21" s="9"/>
      <c r="M21" s="24"/>
      <c r="N21" s="9"/>
      <c r="O21" s="9"/>
      <c r="P21" s="24"/>
      <c r="Q21" s="9"/>
      <c r="R21" s="9"/>
      <c r="S21" s="24"/>
      <c r="T21" s="9"/>
      <c r="U21" s="9"/>
      <c r="V21" s="24"/>
      <c r="W21" s="9"/>
      <c r="X21" s="9"/>
      <c r="Y21" s="9"/>
      <c r="Z21" s="9"/>
      <c r="AA21" s="38"/>
    </row>
    <row r="22" spans="2:27" x14ac:dyDescent="0.3">
      <c r="B22" s="8"/>
      <c r="C22" s="94"/>
      <c r="D22" s="98"/>
      <c r="E22" s="99"/>
      <c r="F22" s="27" t="s">
        <v>7</v>
      </c>
      <c r="G22" s="27" t="s">
        <v>8</v>
      </c>
      <c r="H22" s="28" t="s">
        <v>21</v>
      </c>
      <c r="I22" s="27" t="s">
        <v>7</v>
      </c>
      <c r="J22" s="27" t="s">
        <v>8</v>
      </c>
      <c r="K22" s="28" t="s">
        <v>21</v>
      </c>
      <c r="L22" s="9"/>
      <c r="M22" s="24" t="s">
        <v>1525</v>
      </c>
      <c r="N22" s="9"/>
      <c r="O22" s="9"/>
      <c r="P22" s="24"/>
      <c r="Q22" s="9"/>
      <c r="R22" s="9"/>
      <c r="S22" s="24"/>
      <c r="T22" s="9"/>
      <c r="U22" s="9"/>
      <c r="V22" s="24"/>
      <c r="W22" s="9"/>
      <c r="X22" s="9"/>
      <c r="Y22" s="9"/>
      <c r="Z22" s="9"/>
      <c r="AA22" s="38"/>
    </row>
    <row r="23" spans="2:27" x14ac:dyDescent="0.3">
      <c r="B23" s="8"/>
      <c r="C23" s="12">
        <v>1</v>
      </c>
      <c r="D23" s="13" t="s">
        <v>1532</v>
      </c>
      <c r="E23" s="21"/>
      <c r="F23" s="20"/>
      <c r="G23" s="20"/>
      <c r="H23" s="29">
        <f>F23+G23</f>
        <v>0</v>
      </c>
      <c r="I23" s="20"/>
      <c r="J23" s="20"/>
      <c r="K23" s="30">
        <f>I23+J23</f>
        <v>0</v>
      </c>
      <c r="L23" s="9"/>
      <c r="M23" s="83" t="str">
        <f>IFERROR(IF(PENDAFTAR=PENDAFTAR2,"Rincian pendaftar SINKRON dengan ringkasan","Rincian pendaftar TIDAK SINKRON dengan ringkasan, silahkan PERBAIKI..!!"),"")</f>
        <v>Rincian pendaftar SINKRON dengan ringkasan</v>
      </c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38"/>
    </row>
    <row r="24" spans="2:27" x14ac:dyDescent="0.3">
      <c r="B24" s="8"/>
      <c r="C24" s="12">
        <v>2</v>
      </c>
      <c r="D24" s="13" t="s">
        <v>1533</v>
      </c>
      <c r="E24" s="21"/>
      <c r="F24" s="20"/>
      <c r="G24" s="20"/>
      <c r="H24" s="29">
        <f t="shared" ref="H24:H29" si="0">F24+G24</f>
        <v>0</v>
      </c>
      <c r="I24" s="20"/>
      <c r="J24" s="20"/>
      <c r="K24" s="30">
        <f t="shared" ref="K24:K29" si="1">I24+J24</f>
        <v>0</v>
      </c>
      <c r="L24" s="9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38"/>
    </row>
    <row r="25" spans="2:27" x14ac:dyDescent="0.3">
      <c r="B25" s="8"/>
      <c r="C25" s="12">
        <v>3</v>
      </c>
      <c r="D25" s="13" t="s">
        <v>10</v>
      </c>
      <c r="E25" s="21"/>
      <c r="F25" s="20"/>
      <c r="G25" s="20"/>
      <c r="H25" s="29">
        <f t="shared" si="0"/>
        <v>0</v>
      </c>
      <c r="I25" s="20"/>
      <c r="J25" s="20"/>
      <c r="K25" s="30">
        <f t="shared" si="1"/>
        <v>0</v>
      </c>
      <c r="L25" s="9"/>
      <c r="M25" s="83" t="str">
        <f>IFERROR(IF(DITERIMA=DITERIMA2,"Rincian diterima SINKRON dengan ringkasan","Rincian diterima TIDAK SINKRON dengan ringkasan, silahkan PERBAIKI..!"),"")</f>
        <v>Rincian diterima SINKRON dengan ringkasan</v>
      </c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38"/>
    </row>
    <row r="26" spans="2:27" x14ac:dyDescent="0.3">
      <c r="B26" s="8"/>
      <c r="C26" s="12">
        <v>4</v>
      </c>
      <c r="D26" s="13" t="s">
        <v>11</v>
      </c>
      <c r="E26" s="21"/>
      <c r="F26" s="20"/>
      <c r="G26" s="20"/>
      <c r="H26" s="29">
        <f t="shared" si="0"/>
        <v>0</v>
      </c>
      <c r="I26" s="20"/>
      <c r="J26" s="20"/>
      <c r="K26" s="30">
        <f t="shared" si="1"/>
        <v>0</v>
      </c>
      <c r="L26" s="9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38"/>
    </row>
    <row r="27" spans="2:27" x14ac:dyDescent="0.3">
      <c r="B27" s="8"/>
      <c r="C27" s="12">
        <v>5</v>
      </c>
      <c r="D27" s="13" t="s">
        <v>1534</v>
      </c>
      <c r="E27" s="21"/>
      <c r="F27" s="20"/>
      <c r="G27" s="20"/>
      <c r="H27" s="29">
        <f t="shared" si="0"/>
        <v>0</v>
      </c>
      <c r="I27" s="20"/>
      <c r="J27" s="20"/>
      <c r="K27" s="30">
        <f t="shared" si="1"/>
        <v>0</v>
      </c>
      <c r="L27" s="9"/>
      <c r="M27" s="25"/>
      <c r="N27" s="25"/>
      <c r="O27" s="9"/>
      <c r="P27" s="25"/>
      <c r="Q27" s="25"/>
      <c r="R27" s="9"/>
      <c r="S27" s="25"/>
      <c r="T27" s="25"/>
      <c r="U27" s="9"/>
      <c r="V27" s="25"/>
      <c r="W27" s="25"/>
      <c r="X27" s="25"/>
      <c r="Y27" s="25"/>
      <c r="Z27" s="25"/>
      <c r="AA27" s="38"/>
    </row>
    <row r="28" spans="2:27" x14ac:dyDescent="0.3">
      <c r="B28" s="8"/>
      <c r="C28" s="12">
        <v>6</v>
      </c>
      <c r="D28" s="13" t="s">
        <v>1535</v>
      </c>
      <c r="E28" s="21"/>
      <c r="F28" s="20"/>
      <c r="G28" s="20"/>
      <c r="H28" s="29">
        <f t="shared" si="0"/>
        <v>0</v>
      </c>
      <c r="I28" s="20"/>
      <c r="J28" s="20"/>
      <c r="K28" s="30">
        <f t="shared" si="1"/>
        <v>0</v>
      </c>
      <c r="L28" s="9"/>
      <c r="M28" s="25"/>
      <c r="N28" s="25"/>
      <c r="O28" s="9"/>
      <c r="P28" s="25"/>
      <c r="Q28" s="25"/>
      <c r="R28" s="9"/>
      <c r="S28" s="25"/>
      <c r="T28" s="25"/>
      <c r="U28" s="9"/>
      <c r="V28" s="25"/>
      <c r="W28" s="25"/>
      <c r="X28" s="25"/>
      <c r="Y28" s="25"/>
      <c r="Z28" s="25"/>
      <c r="AA28" s="38"/>
    </row>
    <row r="29" spans="2:27" ht="14.4" customHeight="1" x14ac:dyDescent="0.3">
      <c r="B29" s="8"/>
      <c r="C29" s="12">
        <v>7</v>
      </c>
      <c r="D29" s="13" t="s">
        <v>1536</v>
      </c>
      <c r="E29" s="21"/>
      <c r="F29" s="20"/>
      <c r="G29" s="20"/>
      <c r="H29" s="29">
        <f t="shared" si="0"/>
        <v>0</v>
      </c>
      <c r="I29" s="20"/>
      <c r="J29" s="20"/>
      <c r="K29" s="30">
        <f t="shared" si="1"/>
        <v>0</v>
      </c>
      <c r="L29" s="9"/>
      <c r="M29" s="26"/>
      <c r="N29" s="26"/>
      <c r="O29" s="9"/>
      <c r="P29" s="26"/>
      <c r="Q29" s="26"/>
      <c r="R29" s="9"/>
      <c r="S29" s="26"/>
      <c r="T29" s="26"/>
      <c r="U29" s="9"/>
      <c r="V29" s="26"/>
      <c r="W29" s="26"/>
      <c r="X29" s="26"/>
      <c r="Y29" s="26"/>
      <c r="Z29" s="26"/>
      <c r="AA29" s="38"/>
    </row>
    <row r="30" spans="2:27" x14ac:dyDescent="0.3">
      <c r="B30" s="8"/>
      <c r="C30" s="12"/>
      <c r="D30" s="13" t="s">
        <v>25</v>
      </c>
      <c r="E30" s="14"/>
      <c r="F30" s="31">
        <f t="shared" ref="F30:K30" si="2">SUM(F23:F29)</f>
        <v>0</v>
      </c>
      <c r="G30" s="32">
        <f t="shared" si="2"/>
        <v>0</v>
      </c>
      <c r="H30" s="33">
        <f t="shared" si="2"/>
        <v>0</v>
      </c>
      <c r="I30" s="32">
        <f t="shared" si="2"/>
        <v>0</v>
      </c>
      <c r="J30" s="32">
        <f t="shared" si="2"/>
        <v>0</v>
      </c>
      <c r="K30" s="33">
        <f t="shared" si="2"/>
        <v>0</v>
      </c>
      <c r="L30" s="9"/>
      <c r="M30" s="26"/>
      <c r="N30" s="26"/>
      <c r="O30" s="9"/>
      <c r="P30" s="26"/>
      <c r="Q30" s="26"/>
      <c r="R30" s="9"/>
      <c r="S30" s="26"/>
      <c r="T30" s="26"/>
      <c r="U30" s="9"/>
      <c r="V30" s="26"/>
      <c r="W30" s="26"/>
      <c r="X30" s="26"/>
      <c r="Y30" s="26"/>
      <c r="Z30" s="26"/>
      <c r="AA30" s="38"/>
    </row>
    <row r="31" spans="2:27" x14ac:dyDescent="0.3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38"/>
    </row>
    <row r="32" spans="2:27" x14ac:dyDescent="0.3">
      <c r="B32" s="8" t="s">
        <v>12</v>
      </c>
      <c r="C32" s="9" t="s">
        <v>33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38"/>
    </row>
    <row r="33" spans="2:27" ht="4.2" customHeight="1" x14ac:dyDescent="0.3">
      <c r="B33" s="8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38"/>
    </row>
    <row r="34" spans="2:27" x14ac:dyDescent="0.3">
      <c r="B34" s="8"/>
      <c r="C34" s="94" t="s">
        <v>26</v>
      </c>
      <c r="D34" s="96" t="s">
        <v>20</v>
      </c>
      <c r="E34" s="97"/>
      <c r="F34" s="80" t="s">
        <v>1537</v>
      </c>
      <c r="G34" s="80"/>
      <c r="H34" s="80"/>
      <c r="I34" s="80" t="s">
        <v>1538</v>
      </c>
      <c r="J34" s="80"/>
      <c r="K34" s="80"/>
      <c r="L34" s="80" t="s">
        <v>1539</v>
      </c>
      <c r="M34" s="80"/>
      <c r="N34" s="80"/>
      <c r="O34" s="80" t="s">
        <v>1540</v>
      </c>
      <c r="P34" s="80"/>
      <c r="Q34" s="80"/>
      <c r="R34" s="80" t="s">
        <v>1541</v>
      </c>
      <c r="S34" s="80"/>
      <c r="T34" s="80"/>
      <c r="U34" s="80" t="s">
        <v>1542</v>
      </c>
      <c r="V34" s="80"/>
      <c r="W34" s="80"/>
      <c r="X34" s="80" t="s">
        <v>25</v>
      </c>
      <c r="Y34" s="80"/>
      <c r="Z34" s="80"/>
      <c r="AA34" s="36"/>
    </row>
    <row r="35" spans="2:27" x14ac:dyDescent="0.3">
      <c r="B35" s="8"/>
      <c r="C35" s="94"/>
      <c r="D35" s="98"/>
      <c r="E35" s="99"/>
      <c r="F35" s="27" t="s">
        <v>7</v>
      </c>
      <c r="G35" s="27" t="s">
        <v>8</v>
      </c>
      <c r="H35" s="28" t="s">
        <v>21</v>
      </c>
      <c r="I35" s="27" t="s">
        <v>7</v>
      </c>
      <c r="J35" s="27" t="s">
        <v>8</v>
      </c>
      <c r="K35" s="28" t="s">
        <v>21</v>
      </c>
      <c r="L35" s="27" t="s">
        <v>7</v>
      </c>
      <c r="M35" s="27" t="s">
        <v>8</v>
      </c>
      <c r="N35" s="28" t="s">
        <v>21</v>
      </c>
      <c r="O35" s="27" t="s">
        <v>7</v>
      </c>
      <c r="P35" s="27" t="s">
        <v>8</v>
      </c>
      <c r="Q35" s="28" t="s">
        <v>21</v>
      </c>
      <c r="R35" s="27" t="s">
        <v>7</v>
      </c>
      <c r="S35" s="27" t="s">
        <v>8</v>
      </c>
      <c r="T35" s="28" t="s">
        <v>21</v>
      </c>
      <c r="U35" s="27" t="s">
        <v>7</v>
      </c>
      <c r="V35" s="27" t="s">
        <v>8</v>
      </c>
      <c r="W35" s="28" t="s">
        <v>21</v>
      </c>
      <c r="X35" s="27" t="s">
        <v>7</v>
      </c>
      <c r="Y35" s="27" t="s">
        <v>8</v>
      </c>
      <c r="Z35" s="27" t="s">
        <v>21</v>
      </c>
      <c r="AA35" s="36"/>
    </row>
    <row r="36" spans="2:27" x14ac:dyDescent="0.3">
      <c r="B36" s="8"/>
      <c r="C36" s="12">
        <v>1</v>
      </c>
      <c r="D36" s="15" t="s">
        <v>13</v>
      </c>
      <c r="E36" s="22"/>
      <c r="F36" s="23"/>
      <c r="G36" s="23"/>
      <c r="H36" s="34">
        <f>F36+G36</f>
        <v>0</v>
      </c>
      <c r="I36" s="23"/>
      <c r="J36" s="23"/>
      <c r="K36" s="34">
        <f>I36+J36</f>
        <v>0</v>
      </c>
      <c r="L36" s="23"/>
      <c r="M36" s="23"/>
      <c r="N36" s="34">
        <f>L36+M36</f>
        <v>0</v>
      </c>
      <c r="O36" s="23"/>
      <c r="P36" s="23"/>
      <c r="Q36" s="34">
        <f>O36+P36</f>
        <v>0</v>
      </c>
      <c r="R36" s="23"/>
      <c r="S36" s="23"/>
      <c r="T36" s="34">
        <f>R36+S36</f>
        <v>0</v>
      </c>
      <c r="U36" s="23"/>
      <c r="V36" s="23"/>
      <c r="W36" s="34">
        <f>U36+V36</f>
        <v>0</v>
      </c>
      <c r="X36" s="35">
        <f>F36+I36+L36+O36+R36+U36</f>
        <v>0</v>
      </c>
      <c r="Y36" s="35">
        <f>G36+J36+M36+P36+S36+V36</f>
        <v>0</v>
      </c>
      <c r="Z36" s="35">
        <f>X36+Y36</f>
        <v>0</v>
      </c>
      <c r="AA36" s="39"/>
    </row>
    <row r="37" spans="2:27" x14ac:dyDescent="0.3">
      <c r="B37" s="8"/>
      <c r="C37" s="12">
        <v>2</v>
      </c>
      <c r="D37" s="15" t="s">
        <v>24</v>
      </c>
      <c r="E37" s="22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81">
        <f>F37+I37+L37+O37+R37+U37</f>
        <v>0</v>
      </c>
      <c r="Y37" s="82"/>
      <c r="Z37" s="82"/>
      <c r="AA37" s="40"/>
    </row>
    <row r="38" spans="2:27" x14ac:dyDescent="0.3"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38"/>
    </row>
    <row r="39" spans="2:27" x14ac:dyDescent="0.3"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 t="s">
        <v>32</v>
      </c>
      <c r="W39" s="9"/>
      <c r="X39" s="73">
        <f>F9</f>
        <v>0</v>
      </c>
      <c r="Y39" s="73"/>
      <c r="Z39" s="73"/>
      <c r="AA39" s="41"/>
    </row>
    <row r="40" spans="2:27" x14ac:dyDescent="0.3"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 t="s">
        <v>1569</v>
      </c>
      <c r="W40" s="9"/>
      <c r="X40" s="9"/>
      <c r="Y40" s="9"/>
      <c r="Z40" s="9"/>
      <c r="AA40" s="38"/>
    </row>
    <row r="41" spans="2:27" x14ac:dyDescent="0.3"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38"/>
    </row>
    <row r="42" spans="2:27" x14ac:dyDescent="0.3"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38"/>
    </row>
    <row r="43" spans="2:27" x14ac:dyDescent="0.3"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38"/>
    </row>
    <row r="44" spans="2:27" x14ac:dyDescent="0.3"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38"/>
    </row>
    <row r="45" spans="2:27" x14ac:dyDescent="0.3"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43"/>
      <c r="N45" s="43"/>
      <c r="O45" s="43"/>
      <c r="P45" s="43"/>
      <c r="Q45" s="43"/>
      <c r="R45" s="43"/>
      <c r="S45" s="43"/>
      <c r="T45" s="43"/>
      <c r="U45" s="43"/>
      <c r="V45" s="103" t="s">
        <v>1524</v>
      </c>
      <c r="W45" s="103"/>
      <c r="X45" s="103"/>
      <c r="Y45" s="103"/>
      <c r="Z45" s="9"/>
      <c r="AA45" s="38"/>
    </row>
    <row r="46" spans="2:27" x14ac:dyDescent="0.3"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43"/>
      <c r="N46" s="43"/>
      <c r="O46" s="43"/>
      <c r="P46" s="43"/>
      <c r="Q46" s="43"/>
      <c r="R46" s="43"/>
      <c r="S46" s="43"/>
      <c r="T46" s="43"/>
      <c r="U46" s="43"/>
      <c r="V46" s="103" t="s">
        <v>1543</v>
      </c>
      <c r="W46" s="103"/>
      <c r="X46" s="103"/>
      <c r="Y46" s="103"/>
      <c r="Z46" s="9"/>
      <c r="AA46" s="38"/>
    </row>
    <row r="47" spans="2:27" ht="6.6" customHeight="1" thickBot="1" x14ac:dyDescent="0.35"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6"/>
      <c r="AA47" s="42"/>
    </row>
    <row r="48" spans="2:27" ht="13.8" thickTop="1" x14ac:dyDescent="0.3"/>
  </sheetData>
  <sheetProtection algorithmName="SHA-512" hashValue="vEAGASgFd1Iuhxz1RUCkvQMzcxPfLAWZdfXxcCy8ZNvuoE7tIUvfk+cMUUmbJZNyvkg4ZlnjxpxS/zCavAzSTw==" saltValue="HwnvsOxmcdMIX6xwhCkGqQ==" spinCount="100000" sheet="1" objects="1" scenarios="1" selectLockedCells="1"/>
  <mergeCells count="35">
    <mergeCell ref="V46:Y46"/>
    <mergeCell ref="B2:AA2"/>
    <mergeCell ref="B3:AA3"/>
    <mergeCell ref="M25:Z26"/>
    <mergeCell ref="O34:Q34"/>
    <mergeCell ref="O37:Q37"/>
    <mergeCell ref="R34:T34"/>
    <mergeCell ref="R37:T37"/>
    <mergeCell ref="U34:W34"/>
    <mergeCell ref="U37:W37"/>
    <mergeCell ref="V45:Y45"/>
    <mergeCell ref="F37:H37"/>
    <mergeCell ref="I37:K37"/>
    <mergeCell ref="L37:N37"/>
    <mergeCell ref="X37:Z37"/>
    <mergeCell ref="X39:Z39"/>
    <mergeCell ref="I21:K21"/>
    <mergeCell ref="M23:Z24"/>
    <mergeCell ref="C34:C35"/>
    <mergeCell ref="D34:E35"/>
    <mergeCell ref="F34:H34"/>
    <mergeCell ref="I34:K34"/>
    <mergeCell ref="L34:N34"/>
    <mergeCell ref="X34:Z34"/>
    <mergeCell ref="D13:G13"/>
    <mergeCell ref="D15:G15"/>
    <mergeCell ref="D17:G17"/>
    <mergeCell ref="C21:C22"/>
    <mergeCell ref="D21:E22"/>
    <mergeCell ref="F21:H21"/>
    <mergeCell ref="N5:Z5"/>
    <mergeCell ref="F6:H6"/>
    <mergeCell ref="F7:K7"/>
    <mergeCell ref="F8:H8"/>
    <mergeCell ref="F9:H9"/>
  </mergeCells>
  <dataValidations count="1">
    <dataValidation type="date" operator="lessThanOrEqual" allowBlank="1" showInputMessage="1" showErrorMessage="1" errorTitle="Warning" error="Tanggal yang Anda masukan maksimal 27 Juli 2017 atau Format Tanggal yang Anda masukan SALAH, silahkan coba lagi ..!!" sqref="F9:H9">
      <formula1>42943</formula1>
    </dataValidation>
  </dataValidations>
  <printOptions horizontalCentered="1"/>
  <pageMargins left="0.11811023622047245" right="0.11811023622047245" top="0.35433070866141736" bottom="0.15748031496062992" header="0.31496062992125984" footer="0.31496062992125984"/>
  <pageSetup paperSize="9" scale="90" orientation="landscape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Warning" error="NSM yang Anda masukan SALAH, silahkan coba lagi ..!!">
          <x14:formula1>
            <xm:f>Master!$A$384:$A$581</xm:f>
          </x14:formula1>
          <xm:sqref>F6:H6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8"/>
  <sheetViews>
    <sheetView showGridLines="0" showRowColHeaders="0" zoomScaleNormal="100" workbookViewId="0">
      <selection activeCell="F6" sqref="F6:H6"/>
    </sheetView>
  </sheetViews>
  <sheetFormatPr defaultRowHeight="13.2" x14ac:dyDescent="0.3"/>
  <cols>
    <col min="1" max="1" width="1.109375" style="1" customWidth="1"/>
    <col min="2" max="2" width="3.5546875" style="2" customWidth="1"/>
    <col min="3" max="3" width="5.5546875" style="1" customWidth="1"/>
    <col min="4" max="4" width="23" style="1" customWidth="1"/>
    <col min="5" max="5" width="1.21875" style="1" bestFit="1" customWidth="1"/>
    <col min="6" max="17" width="6.77734375" style="1" customWidth="1"/>
    <col min="18" max="19" width="1.109375" style="1" customWidth="1"/>
    <col min="20" max="20" width="8.88671875" style="1" hidden="1" customWidth="1"/>
    <col min="21" max="16384" width="8.88671875" style="1"/>
  </cols>
  <sheetData>
    <row r="1" spans="2:20" ht="37.950000000000003" customHeight="1" thickBot="1" x14ac:dyDescent="0.35"/>
    <row r="2" spans="2:20" ht="15.6" thickTop="1" x14ac:dyDescent="0.35">
      <c r="B2" s="88" t="s">
        <v>29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90"/>
    </row>
    <row r="3" spans="2:20" x14ac:dyDescent="0.3">
      <c r="B3" s="91" t="s">
        <v>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3"/>
    </row>
    <row r="4" spans="2:20" x14ac:dyDescent="0.3"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36"/>
    </row>
    <row r="5" spans="2:20" x14ac:dyDescent="0.3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76" t="s">
        <v>1544</v>
      </c>
      <c r="O5" s="76"/>
      <c r="P5" s="76"/>
      <c r="Q5" s="76"/>
      <c r="R5" s="37"/>
    </row>
    <row r="6" spans="2:20" x14ac:dyDescent="0.3">
      <c r="B6" s="8" t="s">
        <v>2</v>
      </c>
      <c r="C6" s="9"/>
      <c r="D6" s="9"/>
      <c r="E6" s="9" t="s">
        <v>36</v>
      </c>
      <c r="F6" s="100"/>
      <c r="G6" s="101"/>
      <c r="H6" s="102"/>
      <c r="I6" s="9"/>
      <c r="J6" s="9"/>
      <c r="K6" s="9"/>
      <c r="L6" s="9"/>
      <c r="M6" s="9"/>
      <c r="N6" s="9"/>
      <c r="O6" s="9"/>
      <c r="P6" s="9"/>
      <c r="Q6" s="9"/>
      <c r="R6" s="38"/>
      <c r="T6" s="1" t="e">
        <f>VLOOKUP(NSM,MASTER,1,FALSE)</f>
        <v>#N/A</v>
      </c>
    </row>
    <row r="7" spans="2:20" x14ac:dyDescent="0.3">
      <c r="B7" s="8" t="s">
        <v>1</v>
      </c>
      <c r="C7" s="9"/>
      <c r="D7" s="9"/>
      <c r="E7" s="9" t="s">
        <v>36</v>
      </c>
      <c r="F7" s="77" t="str">
        <f>IFERROR(IF(CEK="OK",VLOOKUP(NSM,MASTER,2),""),"")</f>
        <v/>
      </c>
      <c r="G7" s="78"/>
      <c r="H7" s="78"/>
      <c r="I7" s="78"/>
      <c r="J7" s="78"/>
      <c r="K7" s="79"/>
      <c r="L7" s="9"/>
      <c r="M7" s="9"/>
      <c r="N7" s="9"/>
      <c r="O7" s="9"/>
      <c r="P7" s="9"/>
      <c r="Q7" s="9"/>
      <c r="R7" s="38"/>
      <c r="T7" s="1" t="e">
        <f>IF(NSM=T6,"OK","SALAH")</f>
        <v>#N/A</v>
      </c>
    </row>
    <row r="8" spans="2:20" x14ac:dyDescent="0.3">
      <c r="B8" s="8" t="s">
        <v>30</v>
      </c>
      <c r="C8" s="9"/>
      <c r="D8" s="9"/>
      <c r="E8" s="9" t="s">
        <v>36</v>
      </c>
      <c r="F8" s="77" t="str">
        <f>IFERROR(IF(CEK="OK",VLOOKUP(NSM,MASTER,3),""),"")</f>
        <v/>
      </c>
      <c r="G8" s="78"/>
      <c r="H8" s="79"/>
      <c r="I8" s="9"/>
      <c r="J8" s="9"/>
      <c r="K8" s="9"/>
      <c r="L8" s="9"/>
      <c r="M8" s="9"/>
      <c r="N8" s="9"/>
      <c r="O8" s="9"/>
      <c r="P8" s="9"/>
      <c r="Q8" s="9"/>
      <c r="R8" s="38"/>
    </row>
    <row r="9" spans="2:20" x14ac:dyDescent="0.3">
      <c r="B9" s="8" t="s">
        <v>31</v>
      </c>
      <c r="C9" s="9"/>
      <c r="D9" s="9"/>
      <c r="E9" s="9" t="s">
        <v>36</v>
      </c>
      <c r="F9" s="84"/>
      <c r="G9" s="85"/>
      <c r="H9" s="86"/>
      <c r="I9" s="9"/>
      <c r="J9" s="9"/>
      <c r="K9" s="9"/>
      <c r="L9" s="9"/>
      <c r="M9" s="9"/>
      <c r="N9" s="9"/>
      <c r="O9" s="9"/>
      <c r="P9" s="9"/>
      <c r="Q9" s="9"/>
      <c r="R9" s="38"/>
    </row>
    <row r="10" spans="2:20" x14ac:dyDescent="0.3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38"/>
    </row>
    <row r="11" spans="2:20" x14ac:dyDescent="0.3">
      <c r="B11" s="8" t="s">
        <v>3</v>
      </c>
      <c r="C11" s="9" t="s">
        <v>1545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38"/>
    </row>
    <row r="12" spans="2:20" ht="4.2" customHeight="1" x14ac:dyDescent="0.3">
      <c r="B12" s="8"/>
      <c r="C12" s="10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38"/>
    </row>
    <row r="13" spans="2:20" x14ac:dyDescent="0.3">
      <c r="B13" s="8"/>
      <c r="C13" s="10">
        <v>1</v>
      </c>
      <c r="D13" s="87" t="s">
        <v>1548</v>
      </c>
      <c r="E13" s="87"/>
      <c r="F13" s="87"/>
      <c r="G13" s="87"/>
      <c r="H13" s="20"/>
      <c r="I13" s="11" t="s">
        <v>27</v>
      </c>
      <c r="J13" s="9"/>
      <c r="K13" s="9"/>
      <c r="L13" s="9"/>
      <c r="M13" s="9"/>
      <c r="N13" s="9"/>
      <c r="O13" s="9"/>
      <c r="P13" s="9"/>
      <c r="Q13" s="9"/>
      <c r="R13" s="38"/>
    </row>
    <row r="14" spans="2:20" ht="4.2" customHeight="1" x14ac:dyDescent="0.3">
      <c r="B14" s="8"/>
      <c r="C14" s="1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38"/>
    </row>
    <row r="15" spans="2:20" x14ac:dyDescent="0.3">
      <c r="B15" s="8"/>
      <c r="C15" s="10">
        <v>2</v>
      </c>
      <c r="D15" s="87" t="s">
        <v>1546</v>
      </c>
      <c r="E15" s="87"/>
      <c r="F15" s="87"/>
      <c r="G15" s="87"/>
      <c r="H15" s="20"/>
      <c r="I15" s="11" t="s">
        <v>28</v>
      </c>
      <c r="J15" s="9"/>
      <c r="K15" s="9"/>
      <c r="L15" s="9"/>
      <c r="M15" s="9"/>
      <c r="N15" s="9"/>
      <c r="O15" s="9"/>
      <c r="P15" s="9"/>
      <c r="Q15" s="9"/>
      <c r="R15" s="38"/>
    </row>
    <row r="16" spans="2:20" ht="4.2" customHeight="1" x14ac:dyDescent="0.3">
      <c r="B16" s="8"/>
      <c r="C16" s="10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38"/>
    </row>
    <row r="17" spans="2:18" x14ac:dyDescent="0.3">
      <c r="B17" s="8"/>
      <c r="C17" s="10">
        <v>3</v>
      </c>
      <c r="D17" s="87" t="s">
        <v>1547</v>
      </c>
      <c r="E17" s="87"/>
      <c r="F17" s="87"/>
      <c r="G17" s="87"/>
      <c r="H17" s="20"/>
      <c r="I17" s="11" t="s">
        <v>27</v>
      </c>
      <c r="J17" s="9"/>
      <c r="K17" s="9"/>
      <c r="L17" s="9"/>
      <c r="M17" s="9"/>
      <c r="N17" s="9"/>
      <c r="O17" s="9"/>
      <c r="P17" s="9"/>
      <c r="Q17" s="9"/>
      <c r="R17" s="38"/>
    </row>
    <row r="18" spans="2:18" x14ac:dyDescent="0.3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38"/>
    </row>
    <row r="19" spans="2:18" x14ac:dyDescent="0.3">
      <c r="B19" s="8" t="s">
        <v>4</v>
      </c>
      <c r="C19" s="9" t="s">
        <v>1549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38"/>
    </row>
    <row r="20" spans="2:18" ht="4.2" customHeight="1" x14ac:dyDescent="0.3">
      <c r="B20" s="8"/>
      <c r="C20" s="10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38"/>
    </row>
    <row r="21" spans="2:18" x14ac:dyDescent="0.3">
      <c r="B21" s="8"/>
      <c r="C21" s="94" t="s">
        <v>5</v>
      </c>
      <c r="D21" s="96" t="s">
        <v>15</v>
      </c>
      <c r="E21" s="97"/>
      <c r="F21" s="80" t="s">
        <v>6</v>
      </c>
      <c r="G21" s="80"/>
      <c r="H21" s="80"/>
      <c r="I21" s="80" t="s">
        <v>16</v>
      </c>
      <c r="J21" s="80"/>
      <c r="K21" s="80"/>
      <c r="L21" s="9"/>
      <c r="M21" s="9"/>
      <c r="N21" s="9"/>
      <c r="O21" s="9"/>
      <c r="P21" s="9"/>
      <c r="Q21" s="9"/>
      <c r="R21" s="38"/>
    </row>
    <row r="22" spans="2:18" x14ac:dyDescent="0.3">
      <c r="B22" s="8"/>
      <c r="C22" s="94"/>
      <c r="D22" s="98"/>
      <c r="E22" s="99"/>
      <c r="F22" s="27" t="s">
        <v>7</v>
      </c>
      <c r="G22" s="27" t="s">
        <v>8</v>
      </c>
      <c r="H22" s="28" t="s">
        <v>21</v>
      </c>
      <c r="I22" s="27" t="s">
        <v>7</v>
      </c>
      <c r="J22" s="27" t="s">
        <v>8</v>
      </c>
      <c r="K22" s="28" t="s">
        <v>21</v>
      </c>
      <c r="L22" s="9"/>
      <c r="M22" s="24" t="s">
        <v>1525</v>
      </c>
      <c r="N22" s="9"/>
      <c r="O22" s="9"/>
      <c r="P22" s="9"/>
      <c r="Q22" s="9"/>
      <c r="R22" s="38"/>
    </row>
    <row r="23" spans="2:18" x14ac:dyDescent="0.3">
      <c r="B23" s="8"/>
      <c r="C23" s="12">
        <v>1</v>
      </c>
      <c r="D23" s="13" t="s">
        <v>1550</v>
      </c>
      <c r="E23" s="21"/>
      <c r="F23" s="20"/>
      <c r="G23" s="20"/>
      <c r="H23" s="29">
        <f>F23+G23</f>
        <v>0</v>
      </c>
      <c r="I23" s="20"/>
      <c r="J23" s="20"/>
      <c r="K23" s="30">
        <f>I23+J23</f>
        <v>0</v>
      </c>
      <c r="L23" s="9"/>
      <c r="M23" s="83" t="str">
        <f>IFERROR(IF(PENDAFTAR=PENDAFTAR2,"Rincian pendaftar SINKRON dengan ringkasan","Rincian pendaftar TIDAK SINKRON dengan ringkasan, silahkan PERBAIKI..!!"),"")</f>
        <v>Rincian pendaftar SINKRON dengan ringkasan</v>
      </c>
      <c r="N23" s="83"/>
      <c r="O23" s="83"/>
      <c r="P23" s="83"/>
      <c r="Q23" s="83"/>
      <c r="R23" s="38"/>
    </row>
    <row r="24" spans="2:18" x14ac:dyDescent="0.3">
      <c r="B24" s="8"/>
      <c r="C24" s="12">
        <v>2</v>
      </c>
      <c r="D24" s="13" t="s">
        <v>1551</v>
      </c>
      <c r="E24" s="21"/>
      <c r="F24" s="20"/>
      <c r="G24" s="20"/>
      <c r="H24" s="29">
        <f t="shared" ref="H24:H29" si="0">F24+G24</f>
        <v>0</v>
      </c>
      <c r="I24" s="20"/>
      <c r="J24" s="20"/>
      <c r="K24" s="30">
        <f t="shared" ref="K24:K29" si="1">I24+J24</f>
        <v>0</v>
      </c>
      <c r="L24" s="9"/>
      <c r="M24" s="83"/>
      <c r="N24" s="83"/>
      <c r="O24" s="83"/>
      <c r="P24" s="83"/>
      <c r="Q24" s="83"/>
      <c r="R24" s="38"/>
    </row>
    <row r="25" spans="2:18" x14ac:dyDescent="0.3">
      <c r="B25" s="8"/>
      <c r="C25" s="12">
        <v>3</v>
      </c>
      <c r="D25" s="13" t="s">
        <v>1552</v>
      </c>
      <c r="E25" s="21"/>
      <c r="F25" s="20"/>
      <c r="G25" s="20"/>
      <c r="H25" s="29">
        <f t="shared" si="0"/>
        <v>0</v>
      </c>
      <c r="I25" s="20"/>
      <c r="J25" s="20"/>
      <c r="K25" s="30">
        <f t="shared" si="1"/>
        <v>0</v>
      </c>
      <c r="L25" s="9"/>
      <c r="M25" s="83" t="str">
        <f>IFERROR(IF(DITERIMA=DITERIMA2,"Rincian diterima SINKRON dengan ringkasan","Rincian diterima TIDAK SINKRON dengan ringkasan, silahkan PERBAIKI..!"),"")</f>
        <v>Rincian diterima SINKRON dengan ringkasan</v>
      </c>
      <c r="N25" s="83"/>
      <c r="O25" s="83"/>
      <c r="P25" s="83"/>
      <c r="Q25" s="83"/>
      <c r="R25" s="38"/>
    </row>
    <row r="26" spans="2:18" x14ac:dyDescent="0.3">
      <c r="B26" s="8"/>
      <c r="C26" s="12">
        <v>4</v>
      </c>
      <c r="D26" s="13" t="s">
        <v>1553</v>
      </c>
      <c r="E26" s="21"/>
      <c r="F26" s="20"/>
      <c r="G26" s="20"/>
      <c r="H26" s="29">
        <f t="shared" si="0"/>
        <v>0</v>
      </c>
      <c r="I26" s="20"/>
      <c r="J26" s="20"/>
      <c r="K26" s="30">
        <f t="shared" si="1"/>
        <v>0</v>
      </c>
      <c r="L26" s="9"/>
      <c r="M26" s="83"/>
      <c r="N26" s="83"/>
      <c r="O26" s="83"/>
      <c r="P26" s="83"/>
      <c r="Q26" s="83"/>
      <c r="R26" s="38"/>
    </row>
    <row r="27" spans="2:18" x14ac:dyDescent="0.3">
      <c r="B27" s="8"/>
      <c r="C27" s="12">
        <v>5</v>
      </c>
      <c r="D27" s="13" t="s">
        <v>1554</v>
      </c>
      <c r="E27" s="21"/>
      <c r="F27" s="20"/>
      <c r="G27" s="20"/>
      <c r="H27" s="29">
        <f t="shared" si="0"/>
        <v>0</v>
      </c>
      <c r="I27" s="20"/>
      <c r="J27" s="20"/>
      <c r="K27" s="30">
        <f t="shared" si="1"/>
        <v>0</v>
      </c>
      <c r="L27" s="9"/>
      <c r="M27" s="25"/>
      <c r="N27" s="25"/>
      <c r="O27" s="25"/>
      <c r="P27" s="25"/>
      <c r="Q27" s="25"/>
      <c r="R27" s="38"/>
    </row>
    <row r="28" spans="2:18" x14ac:dyDescent="0.3">
      <c r="B28" s="8"/>
      <c r="C28" s="12">
        <v>6</v>
      </c>
      <c r="D28" s="13" t="s">
        <v>1555</v>
      </c>
      <c r="E28" s="21"/>
      <c r="F28" s="20"/>
      <c r="G28" s="20"/>
      <c r="H28" s="29">
        <f t="shared" si="0"/>
        <v>0</v>
      </c>
      <c r="I28" s="20"/>
      <c r="J28" s="20"/>
      <c r="K28" s="30">
        <f t="shared" si="1"/>
        <v>0</v>
      </c>
      <c r="L28" s="9"/>
      <c r="M28" s="25"/>
      <c r="N28" s="25"/>
      <c r="O28" s="25"/>
      <c r="P28" s="25"/>
      <c r="Q28" s="25"/>
      <c r="R28" s="38"/>
    </row>
    <row r="29" spans="2:18" ht="14.4" customHeight="1" x14ac:dyDescent="0.3">
      <c r="B29" s="8"/>
      <c r="C29" s="12">
        <v>7</v>
      </c>
      <c r="D29" s="13" t="s">
        <v>1536</v>
      </c>
      <c r="E29" s="21"/>
      <c r="F29" s="20"/>
      <c r="G29" s="20"/>
      <c r="H29" s="29">
        <f t="shared" si="0"/>
        <v>0</v>
      </c>
      <c r="I29" s="20"/>
      <c r="J29" s="20"/>
      <c r="K29" s="30">
        <f t="shared" si="1"/>
        <v>0</v>
      </c>
      <c r="L29" s="9"/>
      <c r="M29" s="83"/>
      <c r="N29" s="83"/>
      <c r="O29" s="83"/>
      <c r="P29" s="83"/>
      <c r="Q29" s="83"/>
      <c r="R29" s="38"/>
    </row>
    <row r="30" spans="2:18" x14ac:dyDescent="0.3">
      <c r="B30" s="8"/>
      <c r="C30" s="12"/>
      <c r="D30" s="13" t="s">
        <v>25</v>
      </c>
      <c r="E30" s="14"/>
      <c r="F30" s="31">
        <f t="shared" ref="F30:K30" si="2">SUM(F23:F29)</f>
        <v>0</v>
      </c>
      <c r="G30" s="32">
        <f t="shared" si="2"/>
        <v>0</v>
      </c>
      <c r="H30" s="33">
        <f t="shared" si="2"/>
        <v>0</v>
      </c>
      <c r="I30" s="32">
        <f t="shared" si="2"/>
        <v>0</v>
      </c>
      <c r="J30" s="32">
        <f t="shared" si="2"/>
        <v>0</v>
      </c>
      <c r="K30" s="33">
        <f t="shared" si="2"/>
        <v>0</v>
      </c>
      <c r="L30" s="9"/>
      <c r="M30" s="83"/>
      <c r="N30" s="83"/>
      <c r="O30" s="83"/>
      <c r="P30" s="83"/>
      <c r="Q30" s="83"/>
      <c r="R30" s="38"/>
    </row>
    <row r="31" spans="2:18" x14ac:dyDescent="0.3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38"/>
    </row>
    <row r="32" spans="2:18" x14ac:dyDescent="0.3">
      <c r="B32" s="8" t="s">
        <v>12</v>
      </c>
      <c r="C32" s="9" t="s">
        <v>33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38"/>
    </row>
    <row r="33" spans="2:18" ht="4.2" customHeight="1" x14ac:dyDescent="0.3">
      <c r="B33" s="8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38"/>
    </row>
    <row r="34" spans="2:18" x14ac:dyDescent="0.3">
      <c r="B34" s="8"/>
      <c r="C34" s="94" t="s">
        <v>26</v>
      </c>
      <c r="D34" s="96" t="s">
        <v>20</v>
      </c>
      <c r="E34" s="97"/>
      <c r="F34" s="80" t="s">
        <v>1556</v>
      </c>
      <c r="G34" s="80"/>
      <c r="H34" s="80"/>
      <c r="I34" s="80" t="s">
        <v>1557</v>
      </c>
      <c r="J34" s="80"/>
      <c r="K34" s="80"/>
      <c r="L34" s="80" t="s">
        <v>1558</v>
      </c>
      <c r="M34" s="80"/>
      <c r="N34" s="80"/>
      <c r="O34" s="80" t="s">
        <v>25</v>
      </c>
      <c r="P34" s="80"/>
      <c r="Q34" s="80"/>
      <c r="R34" s="36"/>
    </row>
    <row r="35" spans="2:18" x14ac:dyDescent="0.3">
      <c r="B35" s="8"/>
      <c r="C35" s="94"/>
      <c r="D35" s="98"/>
      <c r="E35" s="99"/>
      <c r="F35" s="27" t="s">
        <v>7</v>
      </c>
      <c r="G35" s="27" t="s">
        <v>8</v>
      </c>
      <c r="H35" s="28" t="s">
        <v>21</v>
      </c>
      <c r="I35" s="27" t="s">
        <v>7</v>
      </c>
      <c r="J35" s="27" t="s">
        <v>8</v>
      </c>
      <c r="K35" s="28" t="s">
        <v>21</v>
      </c>
      <c r="L35" s="27" t="s">
        <v>7</v>
      </c>
      <c r="M35" s="27" t="s">
        <v>8</v>
      </c>
      <c r="N35" s="28" t="s">
        <v>21</v>
      </c>
      <c r="O35" s="27" t="s">
        <v>7</v>
      </c>
      <c r="P35" s="27" t="s">
        <v>8</v>
      </c>
      <c r="Q35" s="27" t="s">
        <v>21</v>
      </c>
      <c r="R35" s="36"/>
    </row>
    <row r="36" spans="2:18" x14ac:dyDescent="0.3">
      <c r="B36" s="8"/>
      <c r="C36" s="12">
        <v>1</v>
      </c>
      <c r="D36" s="15" t="s">
        <v>13</v>
      </c>
      <c r="E36" s="22"/>
      <c r="F36" s="23"/>
      <c r="G36" s="23"/>
      <c r="H36" s="34">
        <f>F36+G36</f>
        <v>0</v>
      </c>
      <c r="I36" s="23"/>
      <c r="J36" s="23"/>
      <c r="K36" s="34">
        <f>I36+J36</f>
        <v>0</v>
      </c>
      <c r="L36" s="23"/>
      <c r="M36" s="23"/>
      <c r="N36" s="34">
        <f>L36+M36</f>
        <v>0</v>
      </c>
      <c r="O36" s="35">
        <f>F36+I36+L36</f>
        <v>0</v>
      </c>
      <c r="P36" s="35">
        <f>G36+J36+M36</f>
        <v>0</v>
      </c>
      <c r="Q36" s="33">
        <f>O36+P36</f>
        <v>0</v>
      </c>
      <c r="R36" s="39"/>
    </row>
    <row r="37" spans="2:18" x14ac:dyDescent="0.3">
      <c r="B37" s="8"/>
      <c r="C37" s="12">
        <v>2</v>
      </c>
      <c r="D37" s="15" t="s">
        <v>24</v>
      </c>
      <c r="E37" s="22"/>
      <c r="F37" s="95"/>
      <c r="G37" s="95"/>
      <c r="H37" s="95"/>
      <c r="I37" s="95"/>
      <c r="J37" s="95"/>
      <c r="K37" s="95"/>
      <c r="L37" s="95"/>
      <c r="M37" s="95"/>
      <c r="N37" s="95"/>
      <c r="O37" s="81">
        <f>F37+I37+L37</f>
        <v>0</v>
      </c>
      <c r="P37" s="82"/>
      <c r="Q37" s="82"/>
      <c r="R37" s="40"/>
    </row>
    <row r="38" spans="2:18" x14ac:dyDescent="0.3"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38"/>
    </row>
    <row r="39" spans="2:18" x14ac:dyDescent="0.3"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 t="s">
        <v>32</v>
      </c>
      <c r="N39" s="9"/>
      <c r="O39" s="73">
        <f>F9</f>
        <v>0</v>
      </c>
      <c r="P39" s="73"/>
      <c r="Q39" s="73"/>
      <c r="R39" s="41"/>
    </row>
    <row r="40" spans="2:18" x14ac:dyDescent="0.3"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 t="s">
        <v>1568</v>
      </c>
      <c r="N40" s="9"/>
      <c r="O40" s="9"/>
      <c r="P40" s="9"/>
      <c r="Q40" s="9"/>
      <c r="R40" s="38"/>
    </row>
    <row r="41" spans="2:18" x14ac:dyDescent="0.3"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38"/>
    </row>
    <row r="42" spans="2:18" x14ac:dyDescent="0.3"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38"/>
    </row>
    <row r="43" spans="2:18" x14ac:dyDescent="0.3"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38"/>
    </row>
    <row r="44" spans="2:18" x14ac:dyDescent="0.3"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38"/>
    </row>
    <row r="45" spans="2:18" x14ac:dyDescent="0.3"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74" t="s">
        <v>1524</v>
      </c>
      <c r="N45" s="74"/>
      <c r="O45" s="74"/>
      <c r="P45" s="74"/>
      <c r="Q45" s="9"/>
      <c r="R45" s="38"/>
    </row>
    <row r="46" spans="2:18" x14ac:dyDescent="0.3"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74" t="s">
        <v>1543</v>
      </c>
      <c r="N46" s="74"/>
      <c r="O46" s="74"/>
      <c r="P46" s="74"/>
      <c r="Q46" s="9"/>
      <c r="R46" s="38"/>
    </row>
    <row r="47" spans="2:18" ht="6.6" customHeight="1" thickBot="1" x14ac:dyDescent="0.35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75"/>
      <c r="N47" s="75"/>
      <c r="O47" s="75"/>
      <c r="P47" s="75"/>
      <c r="Q47" s="17"/>
      <c r="R47" s="42"/>
    </row>
    <row r="48" spans="2:18" ht="13.8" thickTop="1" x14ac:dyDescent="0.3"/>
  </sheetData>
  <sheetProtection algorithmName="SHA-512" hashValue="FQziGR/DMoBDqfn0xVD5BRe9TPyEkvFsyuE/S45n4wD7BZO8EGVAe1gDAwhCTHshbye6HFWgYqxec+xT0mJfWQ==" saltValue="KNeztbJyTYZCQOe00ICx/g==" spinCount="100000" sheet="1" objects="1" scenarios="1" selectLockedCells="1"/>
  <mergeCells count="31">
    <mergeCell ref="M46:P46"/>
    <mergeCell ref="M47:P47"/>
    <mergeCell ref="M25:Q26"/>
    <mergeCell ref="F37:H37"/>
    <mergeCell ref="I37:K37"/>
    <mergeCell ref="L37:N37"/>
    <mergeCell ref="O37:Q37"/>
    <mergeCell ref="O39:Q39"/>
    <mergeCell ref="M45:P45"/>
    <mergeCell ref="I21:K21"/>
    <mergeCell ref="M23:Q24"/>
    <mergeCell ref="M29:Q30"/>
    <mergeCell ref="C34:C35"/>
    <mergeCell ref="D34:E35"/>
    <mergeCell ref="F34:H34"/>
    <mergeCell ref="I34:K34"/>
    <mergeCell ref="L34:N34"/>
    <mergeCell ref="O34:Q34"/>
    <mergeCell ref="F9:H9"/>
    <mergeCell ref="D13:G13"/>
    <mergeCell ref="D15:G15"/>
    <mergeCell ref="D17:G17"/>
    <mergeCell ref="C21:C22"/>
    <mergeCell ref="D21:E22"/>
    <mergeCell ref="F21:H21"/>
    <mergeCell ref="F8:H8"/>
    <mergeCell ref="B2:R2"/>
    <mergeCell ref="B3:R3"/>
    <mergeCell ref="N5:Q5"/>
    <mergeCell ref="F6:H6"/>
    <mergeCell ref="F7:K7"/>
  </mergeCells>
  <dataValidations count="1">
    <dataValidation type="date" operator="lessThanOrEqual" allowBlank="1" showInputMessage="1" showErrorMessage="1" errorTitle="Warning" error="Tanggal yang Anda masukan maksimal 27 Juli 2017 atau Format Tanggal yang Anda masukan SALAH, silahkan coba lagi ..!!" sqref="F9:H9">
      <formula1>42943</formula1>
    </dataValidation>
  </dataValidations>
  <printOptions horizontalCentered="1"/>
  <pageMargins left="0.11811023622047245" right="0.11811023622047245" top="0.35433070866141736" bottom="0.15748031496062992" header="0.31496062992125984" footer="0.31496062992125984"/>
  <pageSetup paperSize="9" scale="85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Warning" error="NSM yang Anda masukan SALAH, silahkan coba lagi ..!!">
          <x14:formula1>
            <xm:f>Master!$A$582:$A$720</xm:f>
          </x14:formula1>
          <xm:sqref>F6:H6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0"/>
  <sheetViews>
    <sheetView showGridLines="0" showRowColHeaders="0" zoomScaleNormal="100" workbookViewId="0">
      <selection activeCell="F6" sqref="F6:H6"/>
    </sheetView>
  </sheetViews>
  <sheetFormatPr defaultRowHeight="13.2" x14ac:dyDescent="0.3"/>
  <cols>
    <col min="1" max="1" width="1.109375" style="1" customWidth="1"/>
    <col min="2" max="2" width="3.5546875" style="2" customWidth="1"/>
    <col min="3" max="3" width="5.5546875" style="1" customWidth="1"/>
    <col min="4" max="4" width="23" style="1" customWidth="1"/>
    <col min="5" max="5" width="1.21875" style="1" bestFit="1" customWidth="1"/>
    <col min="6" max="17" width="6.77734375" style="1" customWidth="1"/>
    <col min="18" max="19" width="1.109375" style="1" customWidth="1"/>
    <col min="20" max="20" width="8.88671875" style="1" hidden="1" customWidth="1"/>
    <col min="21" max="16384" width="8.88671875" style="1"/>
  </cols>
  <sheetData>
    <row r="1" spans="2:20" ht="37.950000000000003" customHeight="1" thickBot="1" x14ac:dyDescent="0.35"/>
    <row r="2" spans="2:20" ht="15.6" thickTop="1" x14ac:dyDescent="0.35">
      <c r="B2" s="88" t="s">
        <v>29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90"/>
    </row>
    <row r="3" spans="2:20" x14ac:dyDescent="0.3">
      <c r="B3" s="91" t="s">
        <v>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3"/>
    </row>
    <row r="4" spans="2:20" x14ac:dyDescent="0.3"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36"/>
    </row>
    <row r="5" spans="2:20" x14ac:dyDescent="0.3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76" t="s">
        <v>1570</v>
      </c>
      <c r="O5" s="76"/>
      <c r="P5" s="76"/>
      <c r="Q5" s="76"/>
      <c r="R5" s="37"/>
    </row>
    <row r="6" spans="2:20" x14ac:dyDescent="0.3">
      <c r="B6" s="8" t="s">
        <v>2</v>
      </c>
      <c r="C6" s="9"/>
      <c r="D6" s="9"/>
      <c r="E6" s="9" t="s">
        <v>36</v>
      </c>
      <c r="F6" s="100"/>
      <c r="G6" s="101"/>
      <c r="H6" s="102"/>
      <c r="I6" s="9"/>
      <c r="J6" s="9"/>
      <c r="K6" s="9"/>
      <c r="L6" s="9"/>
      <c r="M6" s="9"/>
      <c r="N6" s="9"/>
      <c r="O6" s="9"/>
      <c r="P6" s="9"/>
      <c r="Q6" s="9"/>
      <c r="R6" s="38"/>
      <c r="T6" s="1" t="e">
        <f>VLOOKUP(NSM,MASTER,1,FALSE)</f>
        <v>#N/A</v>
      </c>
    </row>
    <row r="7" spans="2:20" x14ac:dyDescent="0.3">
      <c r="B7" s="8" t="s">
        <v>1</v>
      </c>
      <c r="C7" s="9"/>
      <c r="D7" s="9"/>
      <c r="E7" s="9" t="s">
        <v>36</v>
      </c>
      <c r="F7" s="77" t="str">
        <f>IFERROR(IF(CEK="OK",VLOOKUP(NSM,MASTER,2),""),"")</f>
        <v/>
      </c>
      <c r="G7" s="78"/>
      <c r="H7" s="78"/>
      <c r="I7" s="78"/>
      <c r="J7" s="78"/>
      <c r="K7" s="79"/>
      <c r="L7" s="9"/>
      <c r="M7" s="9"/>
      <c r="N7" s="9"/>
      <c r="O7" s="9"/>
      <c r="P7" s="9"/>
      <c r="Q7" s="9"/>
      <c r="R7" s="38"/>
      <c r="T7" s="1" t="e">
        <f>IF(NSM=T6,"OK","SALAH")</f>
        <v>#N/A</v>
      </c>
    </row>
    <row r="8" spans="2:20" x14ac:dyDescent="0.3">
      <c r="B8" s="8" t="s">
        <v>30</v>
      </c>
      <c r="C8" s="9"/>
      <c r="D8" s="9"/>
      <c r="E8" s="9" t="s">
        <v>36</v>
      </c>
      <c r="F8" s="77" t="str">
        <f>IFERROR(IF(CEK="OK",VLOOKUP(NSM,MASTER,3),""),"")</f>
        <v/>
      </c>
      <c r="G8" s="78"/>
      <c r="H8" s="79"/>
      <c r="I8" s="9"/>
      <c r="J8" s="9"/>
      <c r="K8" s="9"/>
      <c r="L8" s="9"/>
      <c r="M8" s="9"/>
      <c r="N8" s="9"/>
      <c r="O8" s="9"/>
      <c r="P8" s="9"/>
      <c r="Q8" s="9"/>
      <c r="R8" s="38"/>
    </row>
    <row r="9" spans="2:20" x14ac:dyDescent="0.3">
      <c r="B9" s="8" t="s">
        <v>31</v>
      </c>
      <c r="C9" s="9"/>
      <c r="D9" s="9"/>
      <c r="E9" s="9" t="s">
        <v>36</v>
      </c>
      <c r="F9" s="84"/>
      <c r="G9" s="85"/>
      <c r="H9" s="86"/>
      <c r="I9" s="9"/>
      <c r="J9" s="9"/>
      <c r="K9" s="9"/>
      <c r="L9" s="9"/>
      <c r="M9" s="9"/>
      <c r="N9" s="9"/>
      <c r="O9" s="9"/>
      <c r="P9" s="9"/>
      <c r="Q9" s="9"/>
      <c r="R9" s="38"/>
    </row>
    <row r="10" spans="2:20" x14ac:dyDescent="0.3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38"/>
    </row>
    <row r="11" spans="2:20" x14ac:dyDescent="0.3">
      <c r="B11" s="8" t="s">
        <v>3</v>
      </c>
      <c r="C11" s="9" t="s">
        <v>1559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38"/>
    </row>
    <row r="12" spans="2:20" ht="4.2" customHeight="1" x14ac:dyDescent="0.3">
      <c r="B12" s="8"/>
      <c r="C12" s="10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38"/>
    </row>
    <row r="13" spans="2:20" x14ac:dyDescent="0.3">
      <c r="B13" s="8"/>
      <c r="C13" s="10">
        <v>1</v>
      </c>
      <c r="D13" s="87" t="s">
        <v>1563</v>
      </c>
      <c r="E13" s="87"/>
      <c r="F13" s="87"/>
      <c r="G13" s="87"/>
      <c r="H13" s="20"/>
      <c r="I13" s="11" t="s">
        <v>27</v>
      </c>
      <c r="J13" s="9"/>
      <c r="K13" s="9"/>
      <c r="L13" s="9"/>
      <c r="M13" s="9"/>
      <c r="N13" s="9"/>
      <c r="O13" s="9"/>
      <c r="P13" s="9"/>
      <c r="Q13" s="9"/>
      <c r="R13" s="38"/>
    </row>
    <row r="14" spans="2:20" ht="4.2" customHeight="1" x14ac:dyDescent="0.3">
      <c r="B14" s="8"/>
      <c r="C14" s="1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38"/>
    </row>
    <row r="15" spans="2:20" x14ac:dyDescent="0.3">
      <c r="B15" s="8"/>
      <c r="C15" s="10">
        <v>2</v>
      </c>
      <c r="D15" s="87" t="s">
        <v>1560</v>
      </c>
      <c r="E15" s="87"/>
      <c r="F15" s="87"/>
      <c r="G15" s="87"/>
      <c r="H15" s="20"/>
      <c r="I15" s="11" t="s">
        <v>28</v>
      </c>
      <c r="J15" s="9"/>
      <c r="K15" s="9"/>
      <c r="L15" s="9"/>
      <c r="M15" s="9"/>
      <c r="N15" s="9"/>
      <c r="O15" s="9"/>
      <c r="P15" s="9"/>
      <c r="Q15" s="9"/>
      <c r="R15" s="38"/>
    </row>
    <row r="16" spans="2:20" ht="4.2" customHeight="1" x14ac:dyDescent="0.3">
      <c r="B16" s="8"/>
      <c r="C16" s="10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38"/>
    </row>
    <row r="17" spans="2:18" x14ac:dyDescent="0.3">
      <c r="B17" s="8"/>
      <c r="C17" s="10">
        <v>3</v>
      </c>
      <c r="D17" s="87" t="s">
        <v>1561</v>
      </c>
      <c r="E17" s="87"/>
      <c r="F17" s="87"/>
      <c r="G17" s="87"/>
      <c r="H17" s="20"/>
      <c r="I17" s="11" t="s">
        <v>27</v>
      </c>
      <c r="J17" s="9"/>
      <c r="K17" s="9"/>
      <c r="L17" s="9"/>
      <c r="M17" s="9"/>
      <c r="N17" s="9"/>
      <c r="O17" s="9"/>
      <c r="P17" s="9"/>
      <c r="Q17" s="9"/>
      <c r="R17" s="38"/>
    </row>
    <row r="18" spans="2:18" x14ac:dyDescent="0.3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38"/>
    </row>
    <row r="19" spans="2:18" x14ac:dyDescent="0.3">
      <c r="B19" s="8" t="s">
        <v>4</v>
      </c>
      <c r="C19" s="9" t="s">
        <v>1562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38"/>
    </row>
    <row r="20" spans="2:18" ht="4.2" customHeight="1" x14ac:dyDescent="0.3">
      <c r="B20" s="8"/>
      <c r="C20" s="10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38"/>
    </row>
    <row r="21" spans="2:18" x14ac:dyDescent="0.3">
      <c r="B21" s="8"/>
      <c r="C21" s="94" t="s">
        <v>5</v>
      </c>
      <c r="D21" s="96" t="s">
        <v>15</v>
      </c>
      <c r="E21" s="97"/>
      <c r="F21" s="80" t="s">
        <v>6</v>
      </c>
      <c r="G21" s="80"/>
      <c r="H21" s="80"/>
      <c r="I21" s="80" t="s">
        <v>16</v>
      </c>
      <c r="J21" s="80"/>
      <c r="K21" s="80"/>
      <c r="L21" s="9"/>
      <c r="M21" s="9"/>
      <c r="N21" s="9"/>
      <c r="O21" s="9"/>
      <c r="P21" s="9"/>
      <c r="Q21" s="9"/>
      <c r="R21" s="38"/>
    </row>
    <row r="22" spans="2:18" x14ac:dyDescent="0.3">
      <c r="B22" s="8"/>
      <c r="C22" s="94"/>
      <c r="D22" s="98"/>
      <c r="E22" s="99"/>
      <c r="F22" s="27" t="s">
        <v>7</v>
      </c>
      <c r="G22" s="27" t="s">
        <v>8</v>
      </c>
      <c r="H22" s="28" t="s">
        <v>21</v>
      </c>
      <c r="I22" s="27" t="s">
        <v>7</v>
      </c>
      <c r="J22" s="27" t="s">
        <v>8</v>
      </c>
      <c r="K22" s="28" t="s">
        <v>21</v>
      </c>
      <c r="L22" s="9"/>
      <c r="M22" s="24" t="s">
        <v>1525</v>
      </c>
      <c r="N22" s="9"/>
      <c r="O22" s="9"/>
      <c r="P22" s="9"/>
      <c r="Q22" s="9"/>
      <c r="R22" s="38"/>
    </row>
    <row r="23" spans="2:18" x14ac:dyDescent="0.3">
      <c r="B23" s="8"/>
      <c r="C23" s="12">
        <v>1</v>
      </c>
      <c r="D23" s="13" t="s">
        <v>1592</v>
      </c>
      <c r="E23" s="21"/>
      <c r="F23" s="20"/>
      <c r="G23" s="20"/>
      <c r="H23" s="29">
        <f>F23+G23</f>
        <v>0</v>
      </c>
      <c r="I23" s="20"/>
      <c r="J23" s="20"/>
      <c r="K23" s="30">
        <f>I23+J23</f>
        <v>0</v>
      </c>
      <c r="L23" s="9"/>
      <c r="M23" s="83" t="str">
        <f>IFERROR(IF(PENDAFTAR=PENDAFTAR2,"Rincian pendaftar SINKRON dengan ringkasan","Rincian pendaftar TIDAK SINKRON dengan ringkasan, silahkan PERBAIKI..!!"),"")</f>
        <v>Rincian pendaftar SINKRON dengan ringkasan</v>
      </c>
      <c r="N23" s="83"/>
      <c r="O23" s="83"/>
      <c r="P23" s="83"/>
      <c r="Q23" s="83"/>
      <c r="R23" s="38"/>
    </row>
    <row r="24" spans="2:18" x14ac:dyDescent="0.3">
      <c r="B24" s="8"/>
      <c r="C24" s="12">
        <v>2</v>
      </c>
      <c r="D24" s="13" t="s">
        <v>1593</v>
      </c>
      <c r="E24" s="21"/>
      <c r="F24" s="20"/>
      <c r="G24" s="20"/>
      <c r="H24" s="29">
        <f t="shared" ref="H24:H31" si="0">F24+G24</f>
        <v>0</v>
      </c>
      <c r="I24" s="20"/>
      <c r="J24" s="20"/>
      <c r="K24" s="30">
        <f t="shared" ref="K24:K31" si="1">I24+J24</f>
        <v>0</v>
      </c>
      <c r="L24" s="9"/>
      <c r="M24" s="83"/>
      <c r="N24" s="83"/>
      <c r="O24" s="83"/>
      <c r="P24" s="83"/>
      <c r="Q24" s="83"/>
      <c r="R24" s="38"/>
    </row>
    <row r="25" spans="2:18" x14ac:dyDescent="0.3">
      <c r="B25" s="8"/>
      <c r="C25" s="12">
        <v>3</v>
      </c>
      <c r="D25" s="13" t="s">
        <v>1594</v>
      </c>
      <c r="E25" s="21"/>
      <c r="F25" s="20"/>
      <c r="G25" s="20"/>
      <c r="H25" s="29">
        <f t="shared" si="0"/>
        <v>0</v>
      </c>
      <c r="I25" s="20"/>
      <c r="J25" s="20"/>
      <c r="K25" s="30">
        <f t="shared" si="1"/>
        <v>0</v>
      </c>
      <c r="L25" s="9"/>
      <c r="M25" s="83" t="str">
        <f>IFERROR(IF(DITERIMA=DITERIMA2,"Rincian diterima SINKRON dengan ringkasan","Rincian diterima TIDAK SINKRON dengan ringkasan, silahkan PERBAIKI..!"),"")</f>
        <v>Rincian diterima SINKRON dengan ringkasan</v>
      </c>
      <c r="N25" s="83"/>
      <c r="O25" s="83"/>
      <c r="P25" s="83"/>
      <c r="Q25" s="83"/>
      <c r="R25" s="38"/>
    </row>
    <row r="26" spans="2:18" x14ac:dyDescent="0.3">
      <c r="B26" s="8"/>
      <c r="C26" s="12">
        <v>4</v>
      </c>
      <c r="D26" s="13" t="s">
        <v>1595</v>
      </c>
      <c r="E26" s="21"/>
      <c r="F26" s="20"/>
      <c r="G26" s="20"/>
      <c r="H26" s="29">
        <f t="shared" si="0"/>
        <v>0</v>
      </c>
      <c r="I26" s="20"/>
      <c r="J26" s="20"/>
      <c r="K26" s="30">
        <f t="shared" si="1"/>
        <v>0</v>
      </c>
      <c r="L26" s="9"/>
      <c r="M26" s="83"/>
      <c r="N26" s="83"/>
      <c r="O26" s="83"/>
      <c r="P26" s="83"/>
      <c r="Q26" s="83"/>
      <c r="R26" s="38"/>
    </row>
    <row r="27" spans="2:18" x14ac:dyDescent="0.3">
      <c r="B27" s="8"/>
      <c r="C27" s="12">
        <v>5</v>
      </c>
      <c r="D27" s="13" t="s">
        <v>1596</v>
      </c>
      <c r="E27" s="21"/>
      <c r="F27" s="20"/>
      <c r="G27" s="20"/>
      <c r="H27" s="29">
        <f t="shared" si="0"/>
        <v>0</v>
      </c>
      <c r="I27" s="20"/>
      <c r="J27" s="20"/>
      <c r="K27" s="30">
        <f t="shared" si="1"/>
        <v>0</v>
      </c>
      <c r="L27" s="9"/>
      <c r="M27" s="25"/>
      <c r="N27" s="25"/>
      <c r="O27" s="25"/>
      <c r="P27" s="25"/>
      <c r="Q27" s="25"/>
      <c r="R27" s="38"/>
    </row>
    <row r="28" spans="2:18" x14ac:dyDescent="0.3">
      <c r="B28" s="8"/>
      <c r="C28" s="12">
        <v>6</v>
      </c>
      <c r="D28" s="13" t="s">
        <v>1597</v>
      </c>
      <c r="E28" s="21"/>
      <c r="F28" s="20"/>
      <c r="G28" s="20"/>
      <c r="H28" s="29">
        <f t="shared" si="0"/>
        <v>0</v>
      </c>
      <c r="I28" s="20"/>
      <c r="J28" s="20"/>
      <c r="K28" s="30">
        <f t="shared" si="1"/>
        <v>0</v>
      </c>
      <c r="L28" s="9"/>
      <c r="M28" s="25"/>
      <c r="N28" s="25"/>
      <c r="O28" s="25"/>
      <c r="P28" s="25"/>
      <c r="Q28" s="25"/>
      <c r="R28" s="38"/>
    </row>
    <row r="29" spans="2:18" x14ac:dyDescent="0.3">
      <c r="B29" s="8"/>
      <c r="C29" s="12">
        <v>7</v>
      </c>
      <c r="D29" s="13" t="s">
        <v>1598</v>
      </c>
      <c r="E29" s="21"/>
      <c r="F29" s="20"/>
      <c r="G29" s="20"/>
      <c r="H29" s="29">
        <f t="shared" si="0"/>
        <v>0</v>
      </c>
      <c r="I29" s="20"/>
      <c r="J29" s="20"/>
      <c r="K29" s="30">
        <f t="shared" si="1"/>
        <v>0</v>
      </c>
      <c r="L29" s="9"/>
      <c r="M29" s="25"/>
      <c r="N29" s="25"/>
      <c r="O29" s="25"/>
      <c r="P29" s="25"/>
      <c r="Q29" s="25"/>
      <c r="R29" s="38"/>
    </row>
    <row r="30" spans="2:18" x14ac:dyDescent="0.3">
      <c r="B30" s="8"/>
      <c r="C30" s="12">
        <v>8</v>
      </c>
      <c r="D30" s="13" t="s">
        <v>1599</v>
      </c>
      <c r="E30" s="21"/>
      <c r="F30" s="20"/>
      <c r="G30" s="20"/>
      <c r="H30" s="29">
        <f t="shared" si="0"/>
        <v>0</v>
      </c>
      <c r="I30" s="20"/>
      <c r="J30" s="20"/>
      <c r="K30" s="30">
        <f t="shared" si="1"/>
        <v>0</v>
      </c>
      <c r="L30" s="9"/>
      <c r="M30" s="25"/>
      <c r="N30" s="25"/>
      <c r="O30" s="25"/>
      <c r="P30" s="25"/>
      <c r="Q30" s="25"/>
      <c r="R30" s="38"/>
    </row>
    <row r="31" spans="2:18" ht="14.4" customHeight="1" x14ac:dyDescent="0.3">
      <c r="B31" s="8"/>
      <c r="C31" s="12">
        <v>9</v>
      </c>
      <c r="D31" s="13" t="s">
        <v>1536</v>
      </c>
      <c r="E31" s="21"/>
      <c r="F31" s="20"/>
      <c r="G31" s="20"/>
      <c r="H31" s="29">
        <f t="shared" si="0"/>
        <v>0</v>
      </c>
      <c r="I31" s="20"/>
      <c r="J31" s="20"/>
      <c r="K31" s="30">
        <f t="shared" si="1"/>
        <v>0</v>
      </c>
      <c r="L31" s="9"/>
      <c r="M31" s="83"/>
      <c r="N31" s="83"/>
      <c r="O31" s="83"/>
      <c r="P31" s="83"/>
      <c r="Q31" s="83"/>
      <c r="R31" s="38"/>
    </row>
    <row r="32" spans="2:18" x14ac:dyDescent="0.3">
      <c r="B32" s="8"/>
      <c r="C32" s="12"/>
      <c r="D32" s="13" t="s">
        <v>25</v>
      </c>
      <c r="E32" s="14"/>
      <c r="F32" s="31">
        <f t="shared" ref="F32:K32" si="2">SUM(F23:F31)</f>
        <v>0</v>
      </c>
      <c r="G32" s="32">
        <f t="shared" si="2"/>
        <v>0</v>
      </c>
      <c r="H32" s="33">
        <f t="shared" si="2"/>
        <v>0</v>
      </c>
      <c r="I32" s="32">
        <f t="shared" si="2"/>
        <v>0</v>
      </c>
      <c r="J32" s="32">
        <f t="shared" si="2"/>
        <v>0</v>
      </c>
      <c r="K32" s="33">
        <f t="shared" si="2"/>
        <v>0</v>
      </c>
      <c r="L32" s="9"/>
      <c r="M32" s="83"/>
      <c r="N32" s="83"/>
      <c r="O32" s="83"/>
      <c r="P32" s="83"/>
      <c r="Q32" s="83"/>
      <c r="R32" s="38"/>
    </row>
    <row r="33" spans="2:18" x14ac:dyDescent="0.3"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38"/>
    </row>
    <row r="34" spans="2:18" x14ac:dyDescent="0.3">
      <c r="B34" s="8" t="s">
        <v>12</v>
      </c>
      <c r="C34" s="9" t="s">
        <v>33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8"/>
    </row>
    <row r="35" spans="2:18" ht="4.2" customHeight="1" x14ac:dyDescent="0.3">
      <c r="B35" s="8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38"/>
    </row>
    <row r="36" spans="2:18" x14ac:dyDescent="0.3">
      <c r="B36" s="8"/>
      <c r="C36" s="94" t="s">
        <v>26</v>
      </c>
      <c r="D36" s="96" t="s">
        <v>20</v>
      </c>
      <c r="E36" s="97"/>
      <c r="F36" s="80" t="s">
        <v>1564</v>
      </c>
      <c r="G36" s="80"/>
      <c r="H36" s="80"/>
      <c r="I36" s="80" t="s">
        <v>1565</v>
      </c>
      <c r="J36" s="80"/>
      <c r="K36" s="80"/>
      <c r="L36" s="80" t="s">
        <v>1566</v>
      </c>
      <c r="M36" s="80"/>
      <c r="N36" s="80"/>
      <c r="O36" s="80" t="s">
        <v>25</v>
      </c>
      <c r="P36" s="80"/>
      <c r="Q36" s="80"/>
      <c r="R36" s="36"/>
    </row>
    <row r="37" spans="2:18" x14ac:dyDescent="0.3">
      <c r="B37" s="8"/>
      <c r="C37" s="94"/>
      <c r="D37" s="98"/>
      <c r="E37" s="99"/>
      <c r="F37" s="27" t="s">
        <v>7</v>
      </c>
      <c r="G37" s="27" t="s">
        <v>8</v>
      </c>
      <c r="H37" s="28" t="s">
        <v>21</v>
      </c>
      <c r="I37" s="27" t="s">
        <v>7</v>
      </c>
      <c r="J37" s="27" t="s">
        <v>8</v>
      </c>
      <c r="K37" s="28" t="s">
        <v>21</v>
      </c>
      <c r="L37" s="27" t="s">
        <v>7</v>
      </c>
      <c r="M37" s="27" t="s">
        <v>8</v>
      </c>
      <c r="N37" s="28" t="s">
        <v>21</v>
      </c>
      <c r="O37" s="27" t="s">
        <v>7</v>
      </c>
      <c r="P37" s="27" t="s">
        <v>8</v>
      </c>
      <c r="Q37" s="27" t="s">
        <v>21</v>
      </c>
      <c r="R37" s="36"/>
    </row>
    <row r="38" spans="2:18" x14ac:dyDescent="0.3">
      <c r="B38" s="8"/>
      <c r="C38" s="12">
        <v>1</v>
      </c>
      <c r="D38" s="15" t="s">
        <v>13</v>
      </c>
      <c r="E38" s="22"/>
      <c r="F38" s="23"/>
      <c r="G38" s="23"/>
      <c r="H38" s="34">
        <f>F38+G38</f>
        <v>0</v>
      </c>
      <c r="I38" s="23"/>
      <c r="J38" s="23"/>
      <c r="K38" s="34">
        <f>I38+J38</f>
        <v>0</v>
      </c>
      <c r="L38" s="23"/>
      <c r="M38" s="23"/>
      <c r="N38" s="34">
        <f>L38+M38</f>
        <v>0</v>
      </c>
      <c r="O38" s="35">
        <f>F38+I38+L38</f>
        <v>0</v>
      </c>
      <c r="P38" s="35">
        <f>G38+J38+M38</f>
        <v>0</v>
      </c>
      <c r="Q38" s="33">
        <f>O38+P38</f>
        <v>0</v>
      </c>
      <c r="R38" s="39"/>
    </row>
    <row r="39" spans="2:18" x14ac:dyDescent="0.3">
      <c r="B39" s="8"/>
      <c r="C39" s="12">
        <v>2</v>
      </c>
      <c r="D39" s="15" t="s">
        <v>24</v>
      </c>
      <c r="E39" s="22"/>
      <c r="F39" s="95"/>
      <c r="G39" s="95"/>
      <c r="H39" s="95"/>
      <c r="I39" s="95"/>
      <c r="J39" s="95"/>
      <c r="K39" s="95"/>
      <c r="L39" s="95"/>
      <c r="M39" s="95"/>
      <c r="N39" s="95"/>
      <c r="O39" s="81">
        <f>F39+I39+L39</f>
        <v>0</v>
      </c>
      <c r="P39" s="82"/>
      <c r="Q39" s="82"/>
      <c r="R39" s="40"/>
    </row>
    <row r="40" spans="2:18" x14ac:dyDescent="0.3"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38"/>
    </row>
    <row r="41" spans="2:18" x14ac:dyDescent="0.3"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 t="s">
        <v>32</v>
      </c>
      <c r="N41" s="9"/>
      <c r="O41" s="73">
        <f>F9</f>
        <v>0</v>
      </c>
      <c r="P41" s="73"/>
      <c r="Q41" s="73"/>
      <c r="R41" s="41"/>
    </row>
    <row r="42" spans="2:18" x14ac:dyDescent="0.3"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 t="s">
        <v>1567</v>
      </c>
      <c r="N42" s="9"/>
      <c r="O42" s="9"/>
      <c r="P42" s="9"/>
      <c r="Q42" s="9"/>
      <c r="R42" s="38"/>
    </row>
    <row r="43" spans="2:18" x14ac:dyDescent="0.3"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38"/>
    </row>
    <row r="44" spans="2:18" x14ac:dyDescent="0.3"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38"/>
    </row>
    <row r="45" spans="2:18" x14ac:dyDescent="0.3"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38"/>
    </row>
    <row r="46" spans="2:18" x14ac:dyDescent="0.3"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38"/>
    </row>
    <row r="47" spans="2:18" x14ac:dyDescent="0.3"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74" t="s">
        <v>1524</v>
      </c>
      <c r="N47" s="74"/>
      <c r="O47" s="74"/>
      <c r="P47" s="74"/>
      <c r="Q47" s="9"/>
      <c r="R47" s="38"/>
    </row>
    <row r="48" spans="2:18" x14ac:dyDescent="0.3"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74" t="s">
        <v>1543</v>
      </c>
      <c r="N48" s="74"/>
      <c r="O48" s="74"/>
      <c r="P48" s="74"/>
      <c r="Q48" s="9"/>
      <c r="R48" s="38"/>
    </row>
    <row r="49" spans="2:18" ht="6.6" customHeight="1" thickBot="1" x14ac:dyDescent="0.35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75"/>
      <c r="N49" s="75"/>
      <c r="O49" s="75"/>
      <c r="P49" s="75"/>
      <c r="Q49" s="17"/>
      <c r="R49" s="42"/>
    </row>
    <row r="50" spans="2:18" ht="13.8" thickTop="1" x14ac:dyDescent="0.3"/>
  </sheetData>
  <sheetProtection algorithmName="SHA-512" hashValue="3HZHNnjLBrU52rPQZm8d4bHVRCZ3FYT6t8YW5aQ5e3K+rje7J84aA4zZxcw4fmilUTRitvKGy19ZcweKZty6TA==" saltValue="8tG5cc1KW7M04UUnegv4mg==" spinCount="100000" sheet="1" objects="1" scenarios="1" selectLockedCells="1"/>
  <mergeCells count="31">
    <mergeCell ref="M48:P48"/>
    <mergeCell ref="M49:P49"/>
    <mergeCell ref="F39:H39"/>
    <mergeCell ref="I39:K39"/>
    <mergeCell ref="L39:N39"/>
    <mergeCell ref="O39:Q39"/>
    <mergeCell ref="O41:Q41"/>
    <mergeCell ref="M47:P47"/>
    <mergeCell ref="I21:K21"/>
    <mergeCell ref="M23:Q24"/>
    <mergeCell ref="M25:Q26"/>
    <mergeCell ref="M31:Q32"/>
    <mergeCell ref="C36:C37"/>
    <mergeCell ref="D36:E37"/>
    <mergeCell ref="F36:H36"/>
    <mergeCell ref="I36:K36"/>
    <mergeCell ref="L36:N36"/>
    <mergeCell ref="O36:Q36"/>
    <mergeCell ref="F9:H9"/>
    <mergeCell ref="D13:G13"/>
    <mergeCell ref="D15:G15"/>
    <mergeCell ref="D17:G17"/>
    <mergeCell ref="C21:C22"/>
    <mergeCell ref="D21:E22"/>
    <mergeCell ref="F21:H21"/>
    <mergeCell ref="F8:H8"/>
    <mergeCell ref="B2:R2"/>
    <mergeCell ref="B3:R3"/>
    <mergeCell ref="N5:Q5"/>
    <mergeCell ref="F6:H6"/>
    <mergeCell ref="F7:K7"/>
  </mergeCells>
  <dataValidations count="1">
    <dataValidation type="date" operator="lessThanOrEqual" allowBlank="1" showInputMessage="1" showErrorMessage="1" errorTitle="Warning" error="Tanggal yang Anda masukan maksimal 27 Juli 2017 atau Format Tanggal yang Anda masukan SALAH, silahkan coba lagi ..!!" sqref="F9:H9">
      <formula1>42943</formula1>
    </dataValidation>
  </dataValidations>
  <printOptions horizontalCentered="1"/>
  <pageMargins left="0.11811023622047245" right="0.11811023622047245" top="0.35433070866141736" bottom="0.15748031496062992" header="0.31496062992125984" footer="0.31496062992125984"/>
  <pageSetup paperSize="9" scale="85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Warning" error="NSM yang Anda masukan SALAH, silahkan coba lagi ..!!">
          <x14:formula1>
            <xm:f>Master!$A$721:$A$793</xm:f>
          </x14:formula1>
          <xm:sqref>F6:H6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A4" sqref="A4"/>
    </sheetView>
  </sheetViews>
  <sheetFormatPr defaultRowHeight="14.4" x14ac:dyDescent="0.3"/>
  <cols>
    <col min="1" max="1" width="13.109375" style="47" bestFit="1" customWidth="1"/>
    <col min="2" max="5" width="8.88671875" style="47"/>
  </cols>
  <sheetData>
    <row r="1" spans="1:14" x14ac:dyDescent="0.3">
      <c r="A1" s="104" t="s">
        <v>1571</v>
      </c>
      <c r="B1" s="105" t="s">
        <v>1572</v>
      </c>
      <c r="C1" s="105"/>
      <c r="D1" s="105" t="s">
        <v>1575</v>
      </c>
      <c r="E1" s="105"/>
      <c r="F1" s="105" t="s">
        <v>1576</v>
      </c>
      <c r="G1" s="105"/>
      <c r="H1" s="105"/>
      <c r="I1" s="105" t="s">
        <v>1577</v>
      </c>
      <c r="J1" s="105"/>
      <c r="K1" s="105"/>
      <c r="L1" s="105" t="s">
        <v>1578</v>
      </c>
      <c r="M1" s="105"/>
      <c r="N1" s="105"/>
    </row>
    <row r="2" spans="1:14" x14ac:dyDescent="0.3">
      <c r="A2" s="104"/>
      <c r="B2" s="47" t="s">
        <v>1573</v>
      </c>
      <c r="C2" s="47" t="s">
        <v>1574</v>
      </c>
      <c r="D2" s="47" t="s">
        <v>1573</v>
      </c>
      <c r="E2" s="47" t="s">
        <v>1574</v>
      </c>
      <c r="F2" s="47" t="s">
        <v>1573</v>
      </c>
      <c r="G2" s="47" t="s">
        <v>1574</v>
      </c>
      <c r="H2" s="47" t="s">
        <v>1579</v>
      </c>
      <c r="I2" s="47" t="s">
        <v>1573</v>
      </c>
      <c r="J2" s="47" t="s">
        <v>1574</v>
      </c>
      <c r="K2" s="47" t="s">
        <v>1579</v>
      </c>
      <c r="L2" s="47" t="s">
        <v>1573</v>
      </c>
      <c r="M2" s="47" t="s">
        <v>1574</v>
      </c>
      <c r="N2" s="47" t="s">
        <v>1579</v>
      </c>
    </row>
    <row r="3" spans="1:14" x14ac:dyDescent="0.3">
      <c r="A3" s="47">
        <f>NSM</f>
        <v>0</v>
      </c>
      <c r="B3" s="48">
        <f>'PPDB RA'!F26</f>
        <v>0</v>
      </c>
      <c r="C3" s="48">
        <f>'PPDB RA'!G26</f>
        <v>0</v>
      </c>
      <c r="D3" s="48">
        <f>'PPDB RA'!I26</f>
        <v>0</v>
      </c>
      <c r="E3" s="48">
        <f>'PPDB RA'!J26</f>
        <v>0</v>
      </c>
      <c r="F3" s="48">
        <f>'PPDB RA'!F32</f>
        <v>0</v>
      </c>
      <c r="G3" s="48">
        <f>'PPDB RA'!G32</f>
        <v>0</v>
      </c>
      <c r="H3" s="48">
        <f>'PPDB RA'!F33</f>
        <v>0</v>
      </c>
      <c r="I3" s="48">
        <f>'PPDB RA'!I32</f>
        <v>0</v>
      </c>
      <c r="J3" s="48">
        <f>'PPDB RA'!J32</f>
        <v>0</v>
      </c>
      <c r="K3" s="48">
        <f>'PPDB RA'!I33</f>
        <v>0</v>
      </c>
      <c r="L3" s="48">
        <f>'PPDB RA'!L32</f>
        <v>0</v>
      </c>
      <c r="M3" s="48">
        <f>'PPDB RA'!M32</f>
        <v>0</v>
      </c>
      <c r="N3" s="48">
        <f>'PPDB RA'!L33</f>
        <v>0</v>
      </c>
    </row>
    <row r="4" spans="1:14" x14ac:dyDescent="0.3">
      <c r="C4" s="48"/>
      <c r="E4" s="48"/>
      <c r="G4" s="48"/>
      <c r="J4" s="48"/>
      <c r="M4" s="48"/>
    </row>
  </sheetData>
  <mergeCells count="6">
    <mergeCell ref="A1:A2"/>
    <mergeCell ref="F1:H1"/>
    <mergeCell ref="I1:K1"/>
    <mergeCell ref="L1:N1"/>
    <mergeCell ref="B1:C1"/>
    <mergeCell ref="D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workbookViewId="0">
      <selection activeCell="A4" sqref="A4"/>
    </sheetView>
  </sheetViews>
  <sheetFormatPr defaultRowHeight="14.4" x14ac:dyDescent="0.3"/>
  <cols>
    <col min="1" max="1" width="13.109375" bestFit="1" customWidth="1"/>
    <col min="2" max="23" width="6.77734375" customWidth="1"/>
  </cols>
  <sheetData>
    <row r="1" spans="1:23" x14ac:dyDescent="0.3">
      <c r="A1" s="104" t="s">
        <v>1571</v>
      </c>
      <c r="B1" s="105" t="s">
        <v>1572</v>
      </c>
      <c r="C1" s="105"/>
      <c r="D1" s="105" t="s">
        <v>1575</v>
      </c>
      <c r="E1" s="105"/>
      <c r="F1" s="105" t="s">
        <v>1580</v>
      </c>
      <c r="G1" s="105"/>
      <c r="H1" s="105"/>
      <c r="I1" s="105" t="s">
        <v>1581</v>
      </c>
      <c r="J1" s="105"/>
      <c r="K1" s="105"/>
      <c r="L1" s="105" t="s">
        <v>1582</v>
      </c>
      <c r="M1" s="105"/>
      <c r="N1" s="105"/>
      <c r="O1" s="105" t="s">
        <v>1583</v>
      </c>
      <c r="P1" s="105"/>
      <c r="Q1" s="105"/>
      <c r="R1" s="105" t="s">
        <v>1584</v>
      </c>
      <c r="S1" s="105"/>
      <c r="T1" s="105"/>
      <c r="U1" s="105" t="s">
        <v>1585</v>
      </c>
      <c r="V1" s="105"/>
      <c r="W1" s="105"/>
    </row>
    <row r="2" spans="1:23" x14ac:dyDescent="0.3">
      <c r="A2" s="104"/>
      <c r="B2" s="47" t="s">
        <v>1573</v>
      </c>
      <c r="C2" s="47" t="s">
        <v>1574</v>
      </c>
      <c r="D2" s="47" t="s">
        <v>1573</v>
      </c>
      <c r="E2" s="47" t="s">
        <v>1574</v>
      </c>
      <c r="F2" s="47" t="s">
        <v>1573</v>
      </c>
      <c r="G2" s="47" t="s">
        <v>1574</v>
      </c>
      <c r="H2" s="47" t="s">
        <v>1579</v>
      </c>
      <c r="I2" s="47" t="s">
        <v>1573</v>
      </c>
      <c r="J2" s="47" t="s">
        <v>1574</v>
      </c>
      <c r="K2" s="47" t="s">
        <v>1579</v>
      </c>
      <c r="L2" s="47" t="s">
        <v>1573</v>
      </c>
      <c r="M2" s="47" t="s">
        <v>1574</v>
      </c>
      <c r="N2" s="47" t="s">
        <v>1579</v>
      </c>
      <c r="O2" s="47" t="s">
        <v>1573</v>
      </c>
      <c r="P2" s="47" t="s">
        <v>1574</v>
      </c>
      <c r="Q2" s="47" t="s">
        <v>1579</v>
      </c>
      <c r="R2" s="47" t="s">
        <v>1573</v>
      </c>
      <c r="S2" s="47" t="s">
        <v>1574</v>
      </c>
      <c r="T2" s="47" t="s">
        <v>1579</v>
      </c>
      <c r="U2" s="47" t="s">
        <v>1573</v>
      </c>
      <c r="V2" s="47" t="s">
        <v>1574</v>
      </c>
      <c r="W2" s="47" t="s">
        <v>1579</v>
      </c>
    </row>
    <row r="3" spans="1:23" x14ac:dyDescent="0.3">
      <c r="A3" s="47">
        <f>'PPDB MI'!NSM</f>
        <v>0</v>
      </c>
      <c r="B3" s="48">
        <f>'PPDB MI'!F30</f>
        <v>0</v>
      </c>
      <c r="C3" s="48">
        <f>'PPDB MI'!G30</f>
        <v>0</v>
      </c>
      <c r="D3" s="48">
        <f>'PPDB MI'!I30</f>
        <v>0</v>
      </c>
      <c r="E3" s="48">
        <f>'PPDB MI'!J30</f>
        <v>0</v>
      </c>
      <c r="F3" s="48">
        <f>'PPDB MI'!F36</f>
        <v>0</v>
      </c>
      <c r="G3" s="48">
        <f>'PPDB MI'!G36</f>
        <v>0</v>
      </c>
      <c r="H3" s="48">
        <f>'PPDB MI'!F37</f>
        <v>0</v>
      </c>
      <c r="I3" s="48">
        <f>'PPDB MI'!I36</f>
        <v>0</v>
      </c>
      <c r="J3" s="48">
        <f>'PPDB MI'!J36</f>
        <v>0</v>
      </c>
      <c r="K3" s="48">
        <f>'PPDB MI'!I37</f>
        <v>0</v>
      </c>
      <c r="L3" s="48">
        <f>'PPDB MI'!L36</f>
        <v>0</v>
      </c>
      <c r="M3" s="48">
        <f>'PPDB MI'!M36</f>
        <v>0</v>
      </c>
      <c r="N3" s="48">
        <f>'PPDB MI'!L37</f>
        <v>0</v>
      </c>
      <c r="O3" s="48">
        <f>'PPDB MI'!O36</f>
        <v>0</v>
      </c>
      <c r="P3" s="48">
        <f>'PPDB MI'!P36</f>
        <v>0</v>
      </c>
      <c r="Q3" s="48">
        <f>'PPDB MI'!O37</f>
        <v>0</v>
      </c>
      <c r="R3" s="48">
        <f>'PPDB MI'!R36</f>
        <v>0</v>
      </c>
      <c r="S3" s="48">
        <f>'PPDB MI'!S36</f>
        <v>0</v>
      </c>
      <c r="T3" s="48">
        <f>'PPDB MI'!R37</f>
        <v>0</v>
      </c>
      <c r="U3" s="48">
        <f>'PPDB MI'!U36</f>
        <v>0</v>
      </c>
      <c r="V3" s="48">
        <f>'PPDB MI'!V36</f>
        <v>0</v>
      </c>
      <c r="W3" s="48">
        <f>'PPDB MI'!U37</f>
        <v>0</v>
      </c>
    </row>
    <row r="4" spans="1:23" x14ac:dyDescent="0.3">
      <c r="C4" s="49"/>
      <c r="E4" s="49"/>
      <c r="G4" s="49"/>
      <c r="J4" s="49"/>
      <c r="M4" s="49"/>
      <c r="P4" s="49"/>
      <c r="S4" s="49"/>
      <c r="V4" s="49"/>
    </row>
  </sheetData>
  <mergeCells count="9">
    <mergeCell ref="O1:Q1"/>
    <mergeCell ref="R1:T1"/>
    <mergeCell ref="U1:W1"/>
    <mergeCell ref="A1:A2"/>
    <mergeCell ref="B1:C1"/>
    <mergeCell ref="D1:E1"/>
    <mergeCell ref="F1:H1"/>
    <mergeCell ref="I1:K1"/>
    <mergeCell ref="L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activeCell="A4" sqref="A4"/>
    </sheetView>
  </sheetViews>
  <sheetFormatPr defaultRowHeight="14.4" x14ac:dyDescent="0.3"/>
  <cols>
    <col min="1" max="1" width="13.109375" bestFit="1" customWidth="1"/>
  </cols>
  <sheetData>
    <row r="1" spans="1:14" x14ac:dyDescent="0.3">
      <c r="A1" s="104" t="s">
        <v>1571</v>
      </c>
      <c r="B1" s="105" t="s">
        <v>1572</v>
      </c>
      <c r="C1" s="105"/>
      <c r="D1" s="105" t="s">
        <v>1575</v>
      </c>
      <c r="E1" s="105"/>
      <c r="F1" s="105" t="s">
        <v>1586</v>
      </c>
      <c r="G1" s="105"/>
      <c r="H1" s="105"/>
      <c r="I1" s="105" t="s">
        <v>1587</v>
      </c>
      <c r="J1" s="105"/>
      <c r="K1" s="105"/>
      <c r="L1" s="105" t="s">
        <v>1588</v>
      </c>
      <c r="M1" s="105"/>
      <c r="N1" s="105"/>
    </row>
    <row r="2" spans="1:14" x14ac:dyDescent="0.3">
      <c r="A2" s="104"/>
      <c r="B2" s="47" t="s">
        <v>1573</v>
      </c>
      <c r="C2" s="47" t="s">
        <v>1574</v>
      </c>
      <c r="D2" s="47" t="s">
        <v>1573</v>
      </c>
      <c r="E2" s="47" t="s">
        <v>1574</v>
      </c>
      <c r="F2" s="47" t="s">
        <v>1573</v>
      </c>
      <c r="G2" s="47" t="s">
        <v>1574</v>
      </c>
      <c r="H2" s="47" t="s">
        <v>1579</v>
      </c>
      <c r="I2" s="47" t="s">
        <v>1573</v>
      </c>
      <c r="J2" s="47" t="s">
        <v>1574</v>
      </c>
      <c r="K2" s="47" t="s">
        <v>1579</v>
      </c>
      <c r="L2" s="47" t="s">
        <v>1573</v>
      </c>
      <c r="M2" s="47" t="s">
        <v>1574</v>
      </c>
      <c r="N2" s="47" t="s">
        <v>1579</v>
      </c>
    </row>
    <row r="3" spans="1:14" x14ac:dyDescent="0.3">
      <c r="A3" s="47">
        <f>'PPDB MTs'!NSM</f>
        <v>0</v>
      </c>
      <c r="B3" s="48">
        <f>'PPDB MTs'!F30</f>
        <v>0</v>
      </c>
      <c r="C3" s="48">
        <f>'PPDB MTs'!G30</f>
        <v>0</v>
      </c>
      <c r="D3" s="48">
        <f>'PPDB MTs'!I30</f>
        <v>0</v>
      </c>
      <c r="E3" s="48">
        <f>'PPDB MTs'!J30</f>
        <v>0</v>
      </c>
      <c r="F3" s="48">
        <f>'PPDB MTs'!F36</f>
        <v>0</v>
      </c>
      <c r="G3" s="48">
        <f>'PPDB MTs'!G36</f>
        <v>0</v>
      </c>
      <c r="H3" s="48">
        <f>'PPDB MTs'!F37</f>
        <v>0</v>
      </c>
      <c r="I3" s="48">
        <f>'PPDB MTs'!I36</f>
        <v>0</v>
      </c>
      <c r="J3" s="48">
        <f>'PPDB MTs'!J36</f>
        <v>0</v>
      </c>
      <c r="K3" s="48">
        <f>'PPDB MTs'!I37</f>
        <v>0</v>
      </c>
      <c r="L3" s="48">
        <f>'PPDB MTs'!L36</f>
        <v>0</v>
      </c>
      <c r="M3" s="48">
        <f>'PPDB MTs'!M36</f>
        <v>0</v>
      </c>
      <c r="N3" s="48">
        <f>'PPDB MTs'!L37</f>
        <v>0</v>
      </c>
    </row>
  </sheetData>
  <mergeCells count="6">
    <mergeCell ref="L1:N1"/>
    <mergeCell ref="A1:A2"/>
    <mergeCell ref="B1:C1"/>
    <mergeCell ref="D1:E1"/>
    <mergeCell ref="F1:H1"/>
    <mergeCell ref="I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activeCell="A4" sqref="A4"/>
    </sheetView>
  </sheetViews>
  <sheetFormatPr defaultRowHeight="14.4" x14ac:dyDescent="0.3"/>
  <cols>
    <col min="1" max="1" width="13.109375" bestFit="1" customWidth="1"/>
  </cols>
  <sheetData>
    <row r="1" spans="1:14" x14ac:dyDescent="0.3">
      <c r="A1" s="104" t="s">
        <v>1571</v>
      </c>
      <c r="B1" s="105" t="s">
        <v>1572</v>
      </c>
      <c r="C1" s="105"/>
      <c r="D1" s="105" t="s">
        <v>1575</v>
      </c>
      <c r="E1" s="105"/>
      <c r="F1" s="105" t="s">
        <v>1589</v>
      </c>
      <c r="G1" s="105"/>
      <c r="H1" s="105"/>
      <c r="I1" s="105" t="s">
        <v>1590</v>
      </c>
      <c r="J1" s="105"/>
      <c r="K1" s="105"/>
      <c r="L1" s="105" t="s">
        <v>1591</v>
      </c>
      <c r="M1" s="105"/>
      <c r="N1" s="105"/>
    </row>
    <row r="2" spans="1:14" x14ac:dyDescent="0.3">
      <c r="A2" s="104"/>
      <c r="B2" s="47" t="s">
        <v>1573</v>
      </c>
      <c r="C2" s="47" t="s">
        <v>1574</v>
      </c>
      <c r="D2" s="47" t="s">
        <v>1573</v>
      </c>
      <c r="E2" s="47" t="s">
        <v>1574</v>
      </c>
      <c r="F2" s="47" t="s">
        <v>1573</v>
      </c>
      <c r="G2" s="47" t="s">
        <v>1574</v>
      </c>
      <c r="H2" s="47" t="s">
        <v>1579</v>
      </c>
      <c r="I2" s="47" t="s">
        <v>1573</v>
      </c>
      <c r="J2" s="47" t="s">
        <v>1574</v>
      </c>
      <c r="K2" s="47" t="s">
        <v>1579</v>
      </c>
      <c r="L2" s="47" t="s">
        <v>1573</v>
      </c>
      <c r="M2" s="47" t="s">
        <v>1574</v>
      </c>
      <c r="N2" s="47" t="s">
        <v>1579</v>
      </c>
    </row>
    <row r="3" spans="1:14" x14ac:dyDescent="0.3">
      <c r="A3" s="47">
        <f>'PPDB MA'!NSM</f>
        <v>0</v>
      </c>
      <c r="B3" s="48">
        <f>'PPDB MA'!F32</f>
        <v>0</v>
      </c>
      <c r="C3" s="48">
        <f>'PPDB MA'!G32</f>
        <v>0</v>
      </c>
      <c r="D3" s="48">
        <f>'PPDB MA'!I32</f>
        <v>0</v>
      </c>
      <c r="E3" s="48">
        <f>'PPDB MA'!J32</f>
        <v>0</v>
      </c>
      <c r="F3" s="48">
        <f>'PPDB MA'!F38</f>
        <v>0</v>
      </c>
      <c r="G3" s="48">
        <f>'PPDB MA'!G38</f>
        <v>0</v>
      </c>
      <c r="H3" s="48">
        <f>'PPDB MA'!F39</f>
        <v>0</v>
      </c>
      <c r="I3" s="48">
        <f>'PPDB MA'!I38</f>
        <v>0</v>
      </c>
      <c r="J3" s="48">
        <f>'PPDB MA'!J38</f>
        <v>0</v>
      </c>
      <c r="K3" s="48">
        <f>'PPDB MA'!I39</f>
        <v>0</v>
      </c>
      <c r="L3" s="48">
        <f>'PPDB MA'!L38</f>
        <v>0</v>
      </c>
      <c r="M3" s="48">
        <f>'PPDB MA'!M38</f>
        <v>0</v>
      </c>
      <c r="N3" s="48">
        <f>'PPDB MA'!L39</f>
        <v>0</v>
      </c>
    </row>
  </sheetData>
  <mergeCells count="6">
    <mergeCell ref="L1:N1"/>
    <mergeCell ref="A1:A2"/>
    <mergeCell ref="B1:C1"/>
    <mergeCell ref="D1:E1"/>
    <mergeCell ref="F1:H1"/>
    <mergeCell ref="I1:K1"/>
  </mergeCells>
  <pageMargins left="0.7" right="0.7" top="0.75" bottom="0.75" header="0.3" footer="0.3"/>
</worksheet>
</file>

<file path=customUI/_rels/customUI14.xml.rels><?xml version="1.0" encoding="UTF-8" standalone="yes"?>
<Relationships xmlns="http://schemas.openxmlformats.org/package/2006/relationships"><Relationship Id="logo_kemenag_kecil" Type="http://schemas.openxmlformats.org/officeDocument/2006/relationships/image" Target="images/logo_kemenag_kecil.png"/></Relationships>
</file>

<file path=customUI/customUI14.xml><?xml version="1.0" encoding="utf-8"?>
<customUI xmlns="http://schemas.microsoft.com/office/2006/01/customui">
  <commands>
    <command idMso="ApplicationOptionsDialog" enabled="false"/>
    <command idMso="FileExit" enabled="true"/>
  </commands>
  <ribbon startFromScratch="true">
    <tabs>
      <tab id="customTab1" label="Aplikasi Laporan PPDB Tahun Pelajaran 2017/2018">
        <group id="customGroup1" label="Proses yang bisa Anda lakukan">
          <button idMso="PasteValues" visible="true" size="large" imageMso="Paste"/>
          <button idMso="Copy" visible="true" imageMso="Copy"/>
          <button idMso="FileSave" visible="true" imageMso="FileSave" label="Simpan"/>
          <button idMso="FileExit" visible="true" label="Keluar" image="cancel" onAction="FilesaveAndExit"/>
          <button idMso="FilePrint" visible="true" imageMso="FilePrint" label="Print"/>
          <button idMso="FilePrintPreview" visible="true" imageMso="FilePrintPreview" label="Preview"/>
          <button idMso="FileNewDefault" visible="true" imageMso="FileNewDefault" label="New"/>
          <button idMso="FileOpen" visible="true" imageMso="FileOpen" label="FileOpen"/>
          <gallery idMso="Undo" visible="true" imageMso="Undo" label="Undo"/>
          <gallery idMso="Redo" visible="true" imageMso="Redo" label="Redo"/>
          <button idMso="PictureInsertFromFile" visible="true" imageMso="PictureInsertFromFile" label="Ambil Logo"/>
        </group>
        <group idMso="GroupFont" visible="false"/>
        <group idMso="GroupPageSetup" visible="false"/>
        <group idMso="GroupChangesExcel" visible="false"/>
        <group idMso="GroupCode" visible="false"/>
        <group idMso="GroupCode" visible="false"/>
        <group id="StempelMDC" label="Petunjuk Aplikasi">
          <button id="Cap" image="logo_kemenag_kecil" label="Silahkan isi Laporan Penerimaan Peserta Didik Baru Tahun Pelajaran 2017/2018 ini dengan benar dan akurat" size="large"/>
        </group>
        <group id="versi" label="Versi">
          <button id="ver" label="Versi 170613.1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29</vt:i4>
      </vt:variant>
    </vt:vector>
  </HeadingPairs>
  <TitlesOfParts>
    <vt:vector size="39" baseType="lpstr">
      <vt:lpstr>Menu</vt:lpstr>
      <vt:lpstr>PPDB RA</vt:lpstr>
      <vt:lpstr>PPDB MI</vt:lpstr>
      <vt:lpstr>PPDB MTs</vt:lpstr>
      <vt:lpstr>PPDB MA</vt:lpstr>
      <vt:lpstr>rekap_ra</vt:lpstr>
      <vt:lpstr>rekap_mi</vt:lpstr>
      <vt:lpstr>rekap_mts</vt:lpstr>
      <vt:lpstr>rekap_ma</vt:lpstr>
      <vt:lpstr>Master</vt:lpstr>
      <vt:lpstr>'PPDB MA'!CEK</vt:lpstr>
      <vt:lpstr>'PPDB MI'!CEK</vt:lpstr>
      <vt:lpstr>'PPDB MTs'!CEK</vt:lpstr>
      <vt:lpstr>CEK</vt:lpstr>
      <vt:lpstr>'PPDB MA'!DITERIMA</vt:lpstr>
      <vt:lpstr>'PPDB MI'!DITERIMA</vt:lpstr>
      <vt:lpstr>'PPDB MTs'!DITERIMA</vt:lpstr>
      <vt:lpstr>DITERIMA</vt:lpstr>
      <vt:lpstr>'PPDB MA'!DITERIMA2</vt:lpstr>
      <vt:lpstr>'PPDB MI'!DITERIMA2</vt:lpstr>
      <vt:lpstr>'PPDB MTs'!DITERIMA2</vt:lpstr>
      <vt:lpstr>DITERIMA2</vt:lpstr>
      <vt:lpstr>MASTER</vt:lpstr>
      <vt:lpstr>'PPDB MA'!NSM</vt:lpstr>
      <vt:lpstr>'PPDB MI'!NSM</vt:lpstr>
      <vt:lpstr>'PPDB MTs'!NSM</vt:lpstr>
      <vt:lpstr>NSM</vt:lpstr>
      <vt:lpstr>'PPDB MA'!PENDAFTAR</vt:lpstr>
      <vt:lpstr>'PPDB MI'!PENDAFTAR</vt:lpstr>
      <vt:lpstr>'PPDB MTs'!PENDAFTAR</vt:lpstr>
      <vt:lpstr>PENDAFTAR</vt:lpstr>
      <vt:lpstr>'PPDB MA'!PENDAFTAR2</vt:lpstr>
      <vt:lpstr>'PPDB MI'!PENDAFTAR2</vt:lpstr>
      <vt:lpstr>'PPDB MTs'!PENDAFTAR2</vt:lpstr>
      <vt:lpstr>PENDAFTAR2</vt:lpstr>
      <vt:lpstr>'PPDB MA'!RINCIDAFTAR</vt:lpstr>
      <vt:lpstr>'PPDB MI'!RINCIDAFTAR</vt:lpstr>
      <vt:lpstr>'PPDB MTs'!RINCIDAFTAR</vt:lpstr>
      <vt:lpstr>RINCIDAFTAR</vt:lpstr>
    </vt:vector>
  </TitlesOfParts>
  <Company>Kemenag KBB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2017-06-14T07:46:41Z</cp:lastPrinted>
  <dcterms:created xsi:type="dcterms:W3CDTF">2017-06-05T04:46:34Z</dcterms:created>
  <dcterms:modified xsi:type="dcterms:W3CDTF">2017-06-19T02:07:12Z</dcterms:modified>
</cp:coreProperties>
</file>